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VIEWS" sheetId="1" state="visible" r:id="rId2"/>
    <sheet name="loader_observations" sheetId="2" state="visible" r:id="rId3"/>
    <sheet name="loader_locations" sheetId="3" state="visible" r:id="rId4"/>
    <sheet name="loader_folders" sheetId="4" state="visible" r:id="rId5"/>
    <sheet name="loader_folder_roles" sheetId="5" state="visible" r:id="rId6"/>
    <sheet name="loader_references" sheetId="6" state="visible" r:id="rId7"/>
    <sheet name="loader_observation_roles" sheetId="7" state="visible" r:id="rId8"/>
    <sheet name="loader_persons" sheetId="8" state="visible" r:id="rId9"/>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<sst xmlns="http://schemas.openxmlformats.org/spreadsheetml/2006/main" count="1247" uniqueCount="513">
  <si>
    <t xml:space="preserve"> </t>
  </si>
  <si>
    <t xml:space="preserve">VERSIE 4.3</t>
  </si>
  <si>
    <t xml:space="preserve">KIJK IN  DE TABBLADEN VAN DEZE SPREADSHEET!</t>
  </si>
  <si>
    <t xml:space="preserve">view naam</t>
  </si>
  <si>
    <t xml:space="preserve">view naam oud</t>
  </si>
  <si>
    <t xml:space="preserve">verplicht voor het laden van waarnemingen</t>
  </si>
  <si>
    <t xml:space="preserve">beschrijving</t>
  </si>
  <si>
    <t xml:space="preserve">Afhankelijk van: (wat moet er bestaan voordat er ge-insert kan worden behalve codes, types en soorten)</t>
  </si>
  <si>
    <t xml:space="preserve">loader_observations</t>
  </si>
  <si>
    <t xml:space="preserve">waarnemingen</t>
  </si>
  <si>
    <t xml:space="preserve">ja</t>
  </si>
  <si>
    <t xml:space="preserve">informatie over de waarneming zelf</t>
  </si>
  <si>
    <t xml:space="preserve">locatie(tenzij punt in x-y), map, bron-map, evt flexibele velden</t>
  </si>
  <si>
    <t xml:space="preserve">loader_locations</t>
  </si>
  <si>
    <t xml:space="preserve">locaties</t>
  </si>
  <si>
    <t xml:space="preserve">ja, tenzij alleen xy gebruikt of uri's reeds bekend in Basisarchief</t>
  </si>
  <si>
    <t xml:space="preserve">waarneminglocatie</t>
  </si>
  <si>
    <t xml:space="preserve">-</t>
  </si>
  <si>
    <t xml:space="preserve">loader_folders</t>
  </si>
  <si>
    <t xml:space="preserve">mappen</t>
  </si>
  <si>
    <t xml:space="preserve">ja, tenzij uri's reeds bekend in Basisarchief</t>
  </si>
  <si>
    <t xml:space="preserve">mappen (datasets) waarin de gebruiker of beheerder de waarnemingen kan organiseren</t>
  </si>
  <si>
    <t xml:space="preserve">parent-map, referentie(optioneel)</t>
  </si>
  <si>
    <t xml:space="preserve">loader_folder_roles</t>
  </si>
  <si>
    <t xml:space="preserve">map_rollen</t>
  </si>
  <si>
    <t xml:space="preserve">nee</t>
  </si>
  <si>
    <t xml:space="preserve">rollen van personen bij een map</t>
  </si>
  <si>
    <t xml:space="preserve">map, persoon</t>
  </si>
  <si>
    <t xml:space="preserve">loader_references</t>
  </si>
  <si>
    <t xml:space="preserve">referenties</t>
  </si>
  <si>
    <t xml:space="preserve">verwijzingen naar externe bronnen (rapporten, datasets, altassen, etc.)</t>
  </si>
  <si>
    <t xml:space="preserve">loader_observation_roles</t>
  </si>
  <si>
    <t xml:space="preserve">waarneming_rollen</t>
  </si>
  <si>
    <t xml:space="preserve">rollen van personen bij een waarneming</t>
  </si>
  <si>
    <t xml:space="preserve">waarneming, persoon</t>
  </si>
  <si>
    <t xml:space="preserve">loader_persons</t>
  </si>
  <si>
    <t xml:space="preserve">personen</t>
  </si>
  <si>
    <t xml:space="preserve">alle personen (en eventueel organisaties) met een rol bij een waarneming, map, bron-map of referentie</t>
  </si>
  <si>
    <t xml:space="preserve">Typename</t>
  </si>
  <si>
    <t xml:space="preserve">Element</t>
  </si>
  <si>
    <t xml:space="preserve">ElementType</t>
  </si>
  <si>
    <t xml:space="preserve">Minoccurs</t>
  </si>
  <si>
    <t xml:space="preserve">MaxOccurs</t>
  </si>
  <si>
    <t xml:space="preserve">&lt;!-- Telmee Loader XSD version:20090415--&gt;</t>
  </si>
  <si>
    <t xml:space="preserve">ObservationType</t>
  </si>
  <si>
    <t xml:space="preserve">categoie</t>
  </si>
  <si>
    <t xml:space="preserve">veldnaam</t>
  </si>
  <si>
    <t xml:space="preserve">datatype</t>
  </si>
  <si>
    <t xml:space="preserve">verplicht</t>
  </si>
  <si>
    <t xml:space="preserve">waarde</t>
  </si>
  <si>
    <t xml:space="preserve">lookup</t>
  </si>
  <si>
    <t xml:space="preserve">Namespace</t>
  </si>
  <si>
    <t xml:space="preserve">beheerder domein (wie bepaalt wat toegestane waarden zijn?)</t>
  </si>
  <si>
    <t xml:space="preserve">Uitleg</t>
  </si>
  <si>
    <t xml:space="preserve">doel</t>
  </si>
  <si>
    <t xml:space="preserve">  &lt;xs:sequence&gt;</t>
  </si>
  <si>
    <t xml:space="preserve">observation_uri</t>
  </si>
  <si>
    <t xml:space="preserve">uri (text)</t>
  </si>
  <si>
    <t xml:space="preserve">waarneming-uri</t>
  </si>
  <si>
    <t xml:space="preserve">deze uri wordt hier gedefinieerd</t>
  </si>
  <si>
    <t xml:space="preserve">http://&lt;organisatie.nl&gt;/observations/&lt;projectnaam&gt;/&lt;regio of subset&gt;/</t>
  </si>
  <si>
    <t xml:space="preserve">data leverancier</t>
  </si>
  <si>
    <t xml:space="preserve">De data leverancier maakt deze URI aan en beheert die. Het is de unieke naam van de waarneming. Is deze nieuw voor het systeem, dan wordt de waarneming ge INSERT (nieuw aangemaakt). Bestaat de URI al, dan wordt de waarneming ge UPDATE (aangepast aan de nieuw aangeleverde inhoud).</t>
  </si>
  <si>
    <t xml:space="preserve">survey.observations</t>
  </si>
  <si>
    <t xml:space="preserve">observationUri</t>
  </si>
  <si>
    <t xml:space="preserve">xs:anyURI</t>
  </si>
  <si>
    <t xml:space="preserve">folder_uri</t>
  </si>
  <si>
    <t xml:space="preserve">map-uri</t>
  </si>
  <si>
    <t xml:space="preserve">view: loader_folders veld folder_uri of bestaand in Basisarchief</t>
  </si>
  <si>
    <t xml:space="preserve">Verwijst naar loader_folders.folder_uri</t>
  </si>
  <si>
    <t xml:space="preserve">folders.folders_observations</t>
  </si>
  <si>
    <t xml:space="preserve">folderUri</t>
  </si>
  <si>
    <t xml:space="preserve">sourcefolder_uri</t>
  </si>
  <si>
    <t xml:space="preserve">alleen voor backward compatability</t>
  </si>
  <si>
    <t xml:space="preserve">Na het maken van de XML wordt evt data van uit dit veld genegeerd. De data wordt dus niet in de NDFF opgeslagen.</t>
  </si>
  <si>
    <t xml:space="preserve">sourceFolderUri</t>
  </si>
  <si>
    <t xml:space="preserve">taxon_uri</t>
  </si>
  <si>
    <t xml:space="preserve">taxon-uri</t>
  </si>
  <si>
    <t xml:space="preserve">https://woordenboek.ndff.nl/codes.php?identity=http://ndff-ecogrid.nl/taxonomy/taxa/biota</t>
  </si>
  <si>
    <t xml:space="preserve">http://ndff-ecogrid.nl/taxonomy/taxa/</t>
  </si>
  <si>
    <t xml:space="preserve">FB Basisarchief</t>
  </si>
  <si>
    <t xml:space="preserve">De unieke naam (uri) van een taxonomische soort (organisme). De taxonomie Cie beheert deze URI's. Het is mogelijk om nieuwe soorten alvast toe te voegen aan het Basisarchief. Op dit moment is het niet mogelijk om nieuwe soorten aan te maken in de namespace http://ndff-ecogrid.nl/, omdat die wordt beheerd door Lourens Veen. Daarom worden nieuwe soorten voorlopig in de namespace http:/telmee.nl/ aangemaakt. Op het moment dat de nieuwe soort door de code Cie wordt geaccepteerd, verandert dus in de huidige situate de URI van de soort. Of dat zo blijft en hoe we daarmee omgaan is nog onderwerp van discussie.</t>
  </si>
  <si>
    <t xml:space="preserve">taxonUri</t>
  </si>
  <si>
    <t xml:space="preserve">count_subject_uri</t>
  </si>
  <si>
    <t xml:space="preserve">tel-onderwerp uri</t>
  </si>
  <si>
    <t xml:space="preserve">https://woordenboek.ndff.nl/codes.php?identity=codes/subjecttypes/root</t>
  </si>
  <si>
    <t xml:space="preserve">http://ndff-ecogrid.nl/codes/units/</t>
  </si>
  <si>
    <t xml:space="preserve">URI aanduiding voor wat het is dat geteld is.</t>
  </si>
  <si>
    <t xml:space="preserve">countSubjectUri</t>
  </si>
  <si>
    <t xml:space="preserve">Location</t>
  </si>
  <si>
    <t xml:space="preserve">tns:LocationRefType</t>
  </si>
  <si>
    <t xml:space="preserve">locatie</t>
  </si>
  <si>
    <t xml:space="preserve">location_uri</t>
  </si>
  <si>
    <t xml:space="preserve">ja, tenzij x,y en buffer zijn ingevuld</t>
  </si>
  <si>
    <t xml:space="preserve">locatie-uri</t>
  </si>
  <si>
    <t xml:space="preserve">view: loader_locations kolom: location_uri of bestaand in Basisarchief</t>
  </si>
  <si>
    <t xml:space="preserve">De unieke naam voor een locatie. 1km en 5km hokken zijn al aanwezig in de database en hebben URI's volgens de volgende lociga: http://telmee.nl/locations/grids/rijksdriehoek/&lt;hokgrootte in m&gt;/&lt;x-coord in m&gt;/&lt;y-coord in m&gt;. Als de velden x en y zijn ingevuld mag dit veld niet zijn ingevuld en andersom</t>
  </si>
  <si>
    <t xml:space="preserve">x</t>
  </si>
  <si>
    <t xml:space="preserve">double precision</t>
  </si>
  <si>
    <t xml:space="preserve">ja, tenzij locid is ingevuld</t>
  </si>
  <si>
    <t xml:space="preserve">x-coordinaat van puntwaarneming</t>
  </si>
  <si>
    <t xml:space="preserve">geen</t>
  </si>
  <si>
    <t xml:space="preserve">Puntlocaties kunnen in de velden x, y en buffer worden gedefinieerd, zonder dat er een URI of een verwijzing voor nodig is. Het coordinaten systeem wordt bepaald per loader sessie in een configuratie bestand van de converter.</t>
  </si>
  <si>
    <t xml:space="preserve">survey.locations</t>
  </si>
  <si>
    <t xml:space="preserve">y</t>
  </si>
  <si>
    <t xml:space="preserve">y-coordinaat van puntwaarneming</t>
  </si>
  <si>
    <t xml:space="preserve">zie x</t>
  </si>
  <si>
    <t xml:space="preserve">buffer</t>
  </si>
  <si>
    <t xml:space="preserve">straal</t>
  </si>
  <si>
    <t xml:space="preserve">straal in meters rond het punt (x, y), dat de onzekerheid, danwel het geinventariseerde gebied aangeeft.</t>
  </si>
  <si>
    <t xml:space="preserve">spatial_sampling_type_uri</t>
  </si>
  <si>
    <t xml:space="preserve">gebied volledig onderzocht of niet</t>
  </si>
  <si>
    <t xml:space="preserve">https://www.telmee.nl/services/fieldinfo.php?id=locationtype</t>
  </si>
  <si>
    <t xml:space="preserve">http://ndff-ecogrid.nl/codes/domainvalues/survey/locationtype/</t>
  </si>
  <si>
    <t xml:space="preserve">is het aangegeven gebied volledig onderzocht (--&gt;fully-sampled), of is de waarneming gedaan ergens binnen het aangegeven gebied (--&gt;within)?</t>
  </si>
  <si>
    <t xml:space="preserve">folders.survey_info</t>
  </si>
  <si>
    <t xml:space="preserve">spatialSamplingTypeUri</t>
  </si>
  <si>
    <t xml:space="preserve">location_name</t>
  </si>
  <si>
    <t xml:space="preserve">text</t>
  </si>
  <si>
    <t xml:space="preserve">specificatie van de locatie</t>
  </si>
  <si>
    <t xml:space="preserve">specificatie van de locatie met beschrijvende aanduiding, terwijl een standaard hok gebruikt wordt. Deze naam wordt niet opgeslagen in verband met de locatie, maar in verband met de waarneming. De locatie (hok?) kan daardoor hergebruikt, omdat de waarneming-specifieke naam niet aan de locatie gebonden wordt.</t>
  </si>
  <si>
    <t xml:space="preserve">locationName</t>
  </si>
  <si>
    <t xml:space="preserve">xs:string</t>
  </si>
  <si>
    <t xml:space="preserve">datum</t>
  </si>
  <si>
    <t xml:space="preserve">time_start</t>
  </si>
  <si>
    <t xml:space="preserve">access: date, postgres:timestamp without timezone, of tekst volgens het format '1999-01-23T14:05:00'</t>
  </si>
  <si>
    <t xml:space="preserve">begintijd waarneming</t>
  </si>
  <si>
    <t xml:space="preserve">De begindatum en tijd van de waarneming. Access datums voldoen hiervoor. Als je tekst gebruikt om dit aan te geven, dan is het format: yyyy '-' mm '-' dd 'T' hh ':' mm ':' ss. Dus kwart over vier 's middags op 26 april 2009 is: 2009-04-26T16:15</t>
  </si>
  <si>
    <t xml:space="preserve">timeStart</t>
  </si>
  <si>
    <t xml:space="preserve">xs:dateTime</t>
  </si>
  <si>
    <t xml:space="preserve">time_stop</t>
  </si>
  <si>
    <t xml:space="preserve">eindtijd waarneming</t>
  </si>
  <si>
    <t xml:space="preserve">De einddatum en -tijd van de waarneming. Als de waarneming 1 etmaal beslaat, is dit precies 1 dag later dan de begintijd. Als de waarneming een kalendejaar beslaat, bijvoorbeeld 1999, dan is de begindatum 1999-01-01 en de einddatum 2000-01-01</t>
  </si>
  <si>
    <t xml:space="preserve">timeStop</t>
  </si>
  <si>
    <t xml:space="preserve">temporal_sampling_type_uri</t>
  </si>
  <si>
    <t xml:space="preserve">hele periode volledig gezocht of niet</t>
  </si>
  <si>
    <t xml:space="preserve">https://www.telmee.nl/services/fieldinfo.php?id=timetype</t>
  </si>
  <si>
    <t xml:space="preserve">http://ndff-ecogrid.nl/codes/domainvalues/survey/timetype/</t>
  </si>
  <si>
    <t xml:space="preserve">is tijdens de aangegeven tijdsspanne continue geinventariseerd (--&gt; fully-sampled), of is de waarneming ergens tijdens de aangegeven tijdspanne gedaan? (--&gt;within)</t>
  </si>
  <si>
    <t xml:space="preserve">temporalSamplingTypeUri</t>
  </si>
  <si>
    <t xml:space="preserve">aantal</t>
  </si>
  <si>
    <t xml:space="preserve">abundance_schema_uri</t>
  </si>
  <si>
    <t xml:space="preserve">uri voor de manier waarop het aantal beschreven is</t>
  </si>
  <si>
    <t xml:space="preserve">https://woordenboek.ndff.nl/codes.php?identity=codes/scales/root</t>
  </si>
  <si>
    <t xml:space="preserve">http://ndff-ecogrid.nl/codes/scales/</t>
  </si>
  <si>
    <t xml:space="preserve">Hoe wordt de waargenomen hoeveelheid beschreven? Is het en exact aantal, een geschat aantal of een bepaalde abundantie klasse?</t>
  </si>
  <si>
    <t xml:space="preserve">abundance_value</t>
  </si>
  <si>
    <t xml:space="preserve">aantal (numeriek) of uri (text)</t>
  </si>
  <si>
    <t xml:space="preserve">het aantal of een uri voor de aantalsklasse passend bij abundance_schema</t>
  </si>
  <si>
    <t xml:space="preserve">idem schema, ga op die pagina met muisaanwijzer boven de waarde hangen voor de URI</t>
  </si>
  <si>
    <t xml:space="preserve">http://ndff-ecogrid.nl/codes/abundance/</t>
  </si>
  <si>
    <t xml:space="preserve">De waargenomen hoeveelheid. Kan een aantal zijn of de uri van een abundantie klasse. Moet passen bij de waarde van abundance_schema_uri.</t>
  </si>
  <si>
    <t xml:space="preserve">attributen</t>
  </si>
  <si>
    <t xml:space="preserve">life_stage_uri</t>
  </si>
  <si>
    <t xml:space="preserve">uri</t>
  </si>
  <si>
    <t xml:space="preserve">https://woordenboek.ndff.nl/codes.php?identity=codes/keys/observation/lifestages</t>
  </si>
  <si>
    <t xml:space="preserve">http://ndff-ecogrid.nl/codes/domainvalues/observation/lifestages/</t>
  </si>
  <si>
    <t xml:space="preserve">URI aanduiding voor levensstadium van het waargenomen organisme. </t>
  </si>
  <si>
    <t xml:space="preserve">lifeStageUri</t>
  </si>
  <si>
    <t xml:space="preserve">sex_uri</t>
  </si>
  <si>
    <t xml:space="preserve">https://woordenboek.ndff.nl/codes.php?identity=http://ndff-ecogrid.nl/codes/keys/observation/sexes</t>
  </si>
  <si>
    <t xml:space="preserve">http://ndff-ecogrid.nl/codes/domainvalues/observation/sexes/</t>
  </si>
  <si>
    <t xml:space="preserve">URI aanduiding voor het geslacht van het waargenomen organisme of de waargenomen organismen.</t>
  </si>
  <si>
    <t xml:space="preserve">sexUri</t>
  </si>
  <si>
    <t xml:space="preserve">activity_uri</t>
  </si>
  <si>
    <t xml:space="preserve">https://woordenboek.ndff.nl/codes.php?identity=http://ndff-ecogrid.nl/codes/keys/observation/activities</t>
  </si>
  <si>
    <t xml:space="preserve">http://ndff-ecogrid.nl/codes/domainvalues/observation/activities/</t>
  </si>
  <si>
    <t xml:space="preserve">URI aanduiding voor het gedrag van het waargenomen organisme.</t>
  </si>
  <si>
    <t xml:space="preserve">activityUri</t>
  </si>
  <si>
    <t xml:space="preserve">sampling_method_uri</t>
  </si>
  <si>
    <t xml:space="preserve">https://woordenboek.ndff.nl/codes.php?identity=http://ndff-ecogrid.nl/codes/keys/survey/surveymethods</t>
  </si>
  <si>
    <t xml:space="preserve">http://ndff-ecogrid.nl/codes/domainvalues/survey/surveymethods/</t>
  </si>
  <si>
    <t xml:space="preserve">URI aanduiding voor methode voor het verzamelen van het waargenomen organisme. Indien niet verzameld: Code voor "niet van toepassing" gebruiken:http://ndff-ecogrid.nl/codes/surveymethods/801</t>
  </si>
  <si>
    <t xml:space="preserve">samplingMethodUri</t>
  </si>
  <si>
    <t xml:space="preserve">determination_uri</t>
  </si>
  <si>
    <t xml:space="preserve">https://woordenboek.ndff.nl/codes.php?identity=http://ndff-ecogrid.nl/codes/keys/observation/determinationmethods</t>
  </si>
  <si>
    <t xml:space="preserve">http://ndff-ecogrid.nl/codes/domainvalues/observation/determinationmethods/</t>
  </si>
  <si>
    <t xml:space="preserve">URI aanduiding voor de methode voor het determineren van het organisme. Eerder ook observatie type genoemd.</t>
  </si>
  <si>
    <t xml:space="preserve">determinationMethodUri</t>
  </si>
  <si>
    <t xml:space="preserve">biotope_uri</t>
  </si>
  <si>
    <t xml:space="preserve">https://woordenboek.ndff.nl/codes.php?identity=http://ndff-ecogrid.nl/codes/keys/location/biotopes</t>
  </si>
  <si>
    <t xml:space="preserve">http://ndff-ecogrid.nl/codes/domainvalues/location/biotopes/</t>
  </si>
  <si>
    <t xml:space="preserve">URI aanduiding voor het biotoop waarin het organisme is waargenomen</t>
  </si>
  <si>
    <t xml:space="preserve">biotopeUri</t>
  </si>
  <si>
    <t xml:space="preserve">evidence_uri</t>
  </si>
  <si>
    <t xml:space="preserve">bewijs</t>
  </si>
  <si>
    <t xml:space="preserve">https://woordenboek.ndff.nl/codes.php?identity=http://ndff-ecogrid.nl/codes/keys/observation/evidence</t>
  </si>
  <si>
    <t xml:space="preserve">http://ndff-ecogrid.nl/codes/keys/observation/evidence</t>
  </si>
  <si>
    <t xml:space="preserve">Optionele URI aanduiding die aangeeft of er bewijs geleverd is bij de waarneming en zo ja, welk.</t>
  </si>
  <si>
    <t xml:space="preserve">extra_info.observation_info</t>
  </si>
  <si>
    <t xml:space="preserve">evidenceUri</t>
  </si>
  <si>
    <t xml:space="preserve">dwelling_uri</t>
  </si>
  <si>
    <t xml:space="preserve">verblijfplaats</t>
  </si>
  <si>
    <t xml:space="preserve">https://woordenboek.ndff.nl/codes.php?identity=http://ndff-ecogrid.nl/codes/keys/observation/dwellings</t>
  </si>
  <si>
    <t xml:space="preserve">http://ndff-ecogrid.nl/codes/domainvalues/observation/dwellings/</t>
  </si>
  <si>
    <t xml:space="preserve">Optionele URI aanduiding voor de verblijfplaats van het waargenomen organisme</t>
  </si>
  <si>
    <t xml:space="preserve">dwellingUri</t>
  </si>
  <si>
    <t xml:space="preserve">cause_of_death_uri</t>
  </si>
  <si>
    <t xml:space="preserve">doodsoorzaak</t>
  </si>
  <si>
    <t xml:space="preserve">https://woordenboek.ndff.nl/codes.php?identity=http://ndff-ecogrid.nl/codes/keys/observation/causeofdeath</t>
  </si>
  <si>
    <t xml:space="preserve">http://ndff-ecogrid.nl/codes/domainvalues/observation/causeofdeath/</t>
  </si>
  <si>
    <t xml:space="preserve">Optionele URI aanduiding die aangeeft of wat de eventuele doodsoorzaak van een dood waargenomen organisme geweest is.</t>
  </si>
  <si>
    <t xml:space="preserve">causeOfDeathUri</t>
  </si>
  <si>
    <t xml:space="preserve">substrate_uri</t>
  </si>
  <si>
    <t xml:space="preserve">substraat</t>
  </si>
  <si>
    <t xml:space="preserve">https://woordenboek.ndff.nl/codes.php?identity=http://ndff-ecogrid.nl/codes/keys/observation/substrate</t>
  </si>
  <si>
    <t xml:space="preserve">http://ndff-ecogrid.nl/codes/domainvalues/observation/substrate/</t>
  </si>
  <si>
    <t xml:space="preserve">Optionele URI aanduiding voor het eventuele substraat waarop het organisme is waargenomen.</t>
  </si>
  <si>
    <t xml:space="preserve">substrateUri</t>
  </si>
  <si>
    <t xml:space="preserve">origin_uri</t>
  </si>
  <si>
    <t xml:space="preserve">https://woordenboek.ndff.nl/codes.php?identity=http://ndff-ecogrid.nl/codes/keys/observation/origin</t>
  </si>
  <si>
    <t xml:space="preserve">http://ndff-ecogrid.nl/codes/domainvalues/observation/origin/</t>
  </si>
  <si>
    <t xml:space="preserve">Optionele URI aanduiding voor de oorsprong van het waargenomen organisme: autochtoon/allochtoon, handhavend of niet en details daaromtrent</t>
  </si>
  <si>
    <t xml:space="preserve">originUri</t>
  </si>
  <si>
    <t xml:space="preserve">equipment_uri</t>
  </si>
  <si>
    <t xml:space="preserve">https://woordenboek.ndff.nl/codes.php?identity=http://ndff-ecogrid.nl/codes/keys/survey/equipment</t>
  </si>
  <si>
    <t xml:space="preserve">http://ndff-ecogrid.nl/codes/domainvalues/survey/equipment/</t>
  </si>
  <si>
    <t xml:space="preserve">Optionele URI aanduiding voor bij de waarneming ingezet gereedschap, zoals bijvoorbeeld een batdetector.</t>
  </si>
  <si>
    <t xml:space="preserve">equipmentUri</t>
  </si>
  <si>
    <t xml:space="preserve">breedingcode_uri</t>
  </si>
  <si>
    <t xml:space="preserve">https://woordenboek.ndff.nl/codes.php?identity=http://ndff-ecogrid.nl/codes/keys/observation/breedingcode</t>
  </si>
  <si>
    <t xml:space="preserve">http://ndff-ecogrid.nl/codes/domainvalues/observation/breedingcode/</t>
  </si>
  <si>
    <t xml:space="preserve">Optionele URI aanduiding voor de broedzekerheid: de broedcode zoals die door SOVON gehanteerd wordt.</t>
  </si>
  <si>
    <t xml:space="preserve">breedingCodeUri</t>
  </si>
  <si>
    <t xml:space="preserve">specimen_code</t>
  </si>
  <si>
    <t xml:space="preserve">gebruiker gedefinieerde code van object</t>
  </si>
  <si>
    <t xml:space="preserve">dataleverancier</t>
  </si>
  <si>
    <t xml:space="preserve">Deze code mag de gebruiker naar believen invullen: bijvoorbeeld als er een monster genomen is en dat een code heeft gekregen.</t>
  </si>
  <si>
    <t xml:space="preserve">specimenCode</t>
  </si>
  <si>
    <t xml:space="preserve">overig</t>
  </si>
  <si>
    <t xml:space="preserve">remarks</t>
  </si>
  <si>
    <t xml:space="preserve">commentaar</t>
  </si>
  <si>
    <t xml:space="preserve">Opmerkingen</t>
  </si>
  <si>
    <t xml:space="preserve">uncertain</t>
  </si>
  <si>
    <t xml:space="preserve">2 byte integer</t>
  </si>
  <si>
    <t xml:space="preserve">zekerheid determinatie (1=onzeker 0=niet onzeker). default: NULL</t>
  </si>
  <si>
    <t xml:space="preserve">1=onzeker, 0=niet onzeker, leeg=niet onzeker</t>
  </si>
  <si>
    <t xml:space="preserve">Optionele aanduiding dat de determinatie onzeker is, men weet niet zeker of het echt deze soort was. (1=onzeker, 0=niet onzeker, leeg(NULL)=niet onzeker). default: NULL</t>
  </si>
  <si>
    <t xml:space="preserve">xs:short</t>
  </si>
  <si>
    <t xml:space="preserve">secret</t>
  </si>
  <si>
    <t xml:space="preserve">boolean</t>
  </si>
  <si>
    <t xml:space="preserve">indien true, geheim</t>
  </si>
  <si>
    <t xml:space="preserve">Aanduiding of de waarneming geheim gehouden moet worden. True betekent geheim, false betekent niet geheim.</t>
  </si>
  <si>
    <t xml:space="preserve">exportstatus_uri</t>
  </si>
  <si>
    <t xml:space="preserve">mag geexporteerd naar uitleverdatabase</t>
  </si>
  <si>
    <t xml:space="preserve">https://www.telmee.nl/services/fieldinfo.php?id=expstaid</t>
  </si>
  <si>
    <t xml:space="preserve">http://telmee.nl/codes/exportstatuses/</t>
  </si>
  <si>
    <t xml:space="preserve">URI aanduiding of de waarneming uitgeleverd mag worden naar de uitlever database.</t>
  </si>
  <si>
    <t xml:space="preserve">exportStatusUri</t>
  </si>
  <si>
    <t xml:space="preserve">validatie</t>
  </si>
  <si>
    <t xml:space="preserve">observation_status_uri</t>
  </si>
  <si>
    <t xml:space="preserve">status waarneming</t>
  </si>
  <si>
    <t xml:space="preserve">https://www.telmee.nl/services/fieldinfo.php?id=obsstaid</t>
  </si>
  <si>
    <t xml:space="preserve">http://ndff-ecogrid.nl/codes/domainvalues/validation/observation_status/</t>
  </si>
  <si>
    <t xml:space="preserve">URI aanduiding voor de status van de waarneming op het vlak van geldigheid: nieuw, verwijderd, moet nog gevalideerd worden, etc.</t>
  </si>
  <si>
    <t xml:space="preserve">observationStatusUri</t>
  </si>
  <si>
    <t xml:space="preserve">observation_rating_uri</t>
  </si>
  <si>
    <t xml:space="preserve">rating van waarneming</t>
  </si>
  <si>
    <t xml:space="preserve">https://www.telmee.nl/services/fieldinfo.php?id=obsratid</t>
  </si>
  <si>
    <t xml:space="preserve">http://ndff-ecogrid.nl/codes/qualityclasses/</t>
  </si>
  <si>
    <t xml:space="preserve">URI aanduiding voor het resultaat van de validatie.</t>
  </si>
  <si>
    <t xml:space="preserve">survey.observations en validation.judgement_log, veld "content" met jodlogtypid=41</t>
  </si>
  <si>
    <t xml:space="preserve">observationRatingUri</t>
  </si>
  <si>
    <t xml:space="preserve">use_as_reference</t>
  </si>
  <si>
    <t xml:space="preserve">waarneming te gebruiken als referentie</t>
  </si>
  <si>
    <t xml:space="preserve">Aanduiding of de waarneming kan dienen als referentie voor het automatisch valideren van nieuwe waarnemingen. True betekent “kan gebruikt worden, is representatief”, false betekent “kan niet gebruikt worden, is niet per se representatief”. De waarneming wordt alleen gebruikt als referentie wanneer die bovendien door de automatische validatie goedgekeurd is.</t>
  </si>
  <si>
    <t xml:space="preserve">useAsReference</t>
  </si>
  <si>
    <t xml:space="preserve">xs:boolean</t>
  </si>
  <si>
    <t xml:space="preserve">created</t>
  </si>
  <si>
    <t xml:space="preserve">datum/tijd aanmaak record</t>
  </si>
  <si>
    <t xml:space="preserve">wordt automatisch gevuld met de tijd waarop het records aangemaakt wordt (dwz begin van de transactie), tenzij een waarde wordt ingevuld.</t>
  </si>
  <si>
    <t xml:space="preserve">xml</t>
  </si>
  <si>
    <t xml:space="preserve">xml_extra</t>
  </si>
  <si>
    <t xml:space="preserve">text (well-formed xml)</t>
  </si>
  <si>
    <t xml:space="preserve">extra informatie als xml</t>
  </si>
  <si>
    <t xml:space="preserve">dataleverancier (zolang het well-formed xml is en UTF8)</t>
  </si>
  <si>
    <t xml:space="preserve">hier kan xml in worden opgeslagen, die moet wel “well-formed” zijn.</t>
  </si>
  <si>
    <t xml:space="preserve">xmlExtra</t>
  </si>
  <si>
    <t xml:space="preserve">tns:CustomXmlType</t>
  </si>
  <si>
    <t xml:space="preserve">Validation</t>
  </si>
  <si>
    <t xml:space="preserve">tns:ValidationType</t>
  </si>
  <si>
    <t xml:space="preserve">unbounded</t>
  </si>
  <si>
    <t xml:space="preserve">voor de viewset is maxoccurs  1, maar men kan ook zonder de converter xml produceren.</t>
  </si>
  <si>
    <t xml:space="preserve">validation_procedure_uri</t>
  </si>
  <si>
    <t xml:space="preserve">validatieprocedure</t>
  </si>
  <si>
    <t xml:space="preserve">https://www.telmee.nl/services/fieldinfo.php?id=valproid</t>
  </si>
  <si>
    <t xml:space="preserve">http://telmee.nl/validation/procedures/</t>
  </si>
  <si>
    <t xml:space="preserve">De uri voor de validatie procedure. Die uri moet zijn aangemaakt in Basisarchief, dat is geen functie van de loader of converter.</t>
  </si>
  <si>
    <t xml:space="preserve">validation.judgement_log</t>
  </si>
  <si>
    <t xml:space="preserve">validation_person_uri</t>
  </si>
  <si>
    <t xml:space="preserve">persoon-uri van validator</t>
  </si>
  <si>
    <t xml:space="preserve">view: loader_persons veld: person_uri of bestaand in Basisarchief</t>
  </si>
  <si>
    <t xml:space="preserve">De uri voor de persoon die de validatie heeft uitgevoerd. Die uri moet dus bestaan in Basisarchief of in de view loader_persons.</t>
  </si>
  <si>
    <t xml:space="preserve">validation_date</t>
  </si>
  <si>
    <t xml:space="preserve">date of text volgens het format '1999-01-23'</t>
  </si>
  <si>
    <t xml:space="preserve">datum validatie</t>
  </si>
  <si>
    <t xml:space="preserve">De datum waarop de vaidatie is uitgevoerd.</t>
  </si>
  <si>
    <t xml:space="preserve">custom_fields</t>
  </si>
  <si>
    <t xml:space="preserve">&lt;veldnaam&gt;</t>
  </si>
  <si>
    <t xml:space="preserve">tekst (zie uitleg)</t>
  </si>
  <si>
    <t xml:space="preserve">code of tekst</t>
  </si>
  <si>
    <t xml:space="preserve">https://woordenboek.ndff.nl/codes.php?identity=http://ndff-ecogrid.nl/codes/keys/root</t>
  </si>
  <si>
    <t xml:space="preserve">FB Basisarchief (niet-lookup velden zijn vrij in te vullen als ze bestaan)</t>
  </si>
  <si>
    <t xml:space="preserve">Er kunnen extra velden worden opgenomen (die hoeven dus niet “custom_fields” te heten). Het veld moet zijn aangemaakt als flexibel veld in telmee. Daar krijgt het veld een URI, die u moet kennen. Zie ook https://woordenboek.ndff.nl/codes.php?identity=http://ndff-ecogrid.nl/codes/keys/root voor de veld URI’s. In een bestand van de converter installatie moet het extra veld opgenomen worden, zodat de converter dit veld meeneemt. Dat bestand is "TelmeeConverter.groovy" in het submapje "scripts" van de converter installatie. Rond regel 570 vind u een voorbeeld van hoe dit moet. Voeg toe: customFieldnamesMap.put("&lt;custom column name&gt;", "&lt;custom field uri Telmee&gt;"); en vul daar de veldnaam en de URI van het veld in (laat de commentaartekens “//” weg).. De kolom in de view moet de naam hebben zoals die is aangemeld in dit bestand van de converter. Er kunnen velden gebruikt worden met gewone waarden of met lookups ("waarden met lookup" wil zeggen: De waarden hebben een betekenis die vermeld wordt ineen lookup tabel, waarden die daar niet worden vermeld zijn ongeldig). Of er lookups gebruikt worden of gewone waarden hangt af van het datatype van het veld, zoals dat is aangemeld in het ndff woordenboek.</t>
  </si>
  <si>
    <t xml:space="preserve">extra_info.custom_fields</t>
  </si>
  <si>
    <t xml:space="preserve">CustomField</t>
  </si>
  <si>
    <t xml:space="preserve">tns:CustomFieldType</t>
  </si>
  <si>
    <t xml:space="preserve">    &lt;/xs:sequence&gt;</t>
  </si>
  <si>
    <t xml:space="preserve">  &lt;/xs:complexType&gt;</t>
  </si>
  <si>
    <t xml:space="preserve">LocationType</t>
  </si>
  <si>
    <t xml:space="preserve">categorie</t>
  </si>
  <si>
    <t xml:space="preserve">tabel</t>
  </si>
  <si>
    <t xml:space="preserve">namespace</t>
  </si>
  <si>
    <t xml:space="preserve">uitleg</t>
  </si>
  <si>
    <t xml:space="preserve">http://&lt;organisatie.nl&gt;/locations/... of http://telmee.nl/locations/grids/rijksdriekoek/&lt;hokgrootte in m&gt;/&lt;x-coord in m&gt;/&lt;y-coord in m&gt;</t>
  </si>
  <si>
    <t xml:space="preserve">dataleveranciers</t>
  </si>
  <si>
    <t xml:space="preserve">uri voor een nieuwe locatie. 1km en 5km hokken zijn al aanwezig in de database (niet nogmaals toevoegen dus) en hebben URI's volgens de volgende lociga: http://telmee.nl/locations/grids/rijksdriehoek/&lt;hokgrootte in m&gt;/&lt;x-coord in m&gt;/&lt;y-coord in m&gt;. Andere hokken mogen door dataleveranciers in de telmee namespace worden aangemaakt, maar dan het veld location_name leeg laten, zodat de locatie algemeen toepasbaar blijft.</t>
  </si>
  <si>
    <t xml:space="preserve">locationUri</t>
  </si>
  <si>
    <t xml:space="preserve">original_geometry</t>
  </si>
  <si>
    <t xml:space="preserve">geometrie van locatie</t>
  </si>
  <si>
    <t xml:space="preserve">hiermee kun je een punt, lijn of polygon beschrijven. Het format heet EWKT(Enhanced Well Known Text), het is een standaard voor het beschrijven van geometrieen in tekst, bestaande uit een coordinaten stelsel (28992 is “amersfoort new”), een type (zoals point) en de coordinaten. Voor 28992 zijn de coordinaten in meters.</t>
  </si>
  <si>
    <t xml:space="preserve">ewkt</t>
  </si>
  <si>
    <t xml:space="preserve">ja (evt 0)</t>
  </si>
  <si>
    <t xml:space="preserve">straal in m. om locatie</t>
  </si>
  <si>
    <t xml:space="preserve">straal in meters om locatie die, afhankelijk van de spatial_sampling_type_uri van de observatie, een gebied aangeeft waarbinnen het organisme is waargenomen is, ofwel een gebied dat volledig is geinventariseerd</t>
  </si>
  <si>
    <t xml:space="preserve">xs:double</t>
  </si>
  <si>
    <t xml:space="preserve">location_type_uri</t>
  </si>
  <si>
    <t xml:space="preserve">type locatie (punt, lijn, vlak, hok, ..)</t>
  </si>
  <si>
    <t xml:space="preserve">https://woordenboek.ndff.nl/codes.php?identity=http://ndff-ecogrid.nl/codes/locationtypes/root</t>
  </si>
  <si>
    <t xml:space="preserve">http://telmee.nl/codes/locationtypes/</t>
  </si>
  <si>
    <t xml:space="preserve">locationTypeUri</t>
  </si>
  <si>
    <t xml:space="preserve">naam van locatie</t>
  </si>
  <si>
    <t xml:space="preserve">Naam van locatie, kan een naam zijn maar ook een verdere specificatie zijn van bijvoorbeeld de plek binnen een hok. Het toevoegen van een locatie naam als verdere ruimtelijke specificatie heeft als gevolg dat die locatie niet herbruikbaar is voor anderen. Het is ook mogelijk om een standaard hok te gebruiken (wel herbruikbaar) en een location_name toe te kennen in de view loader_observations. Geef aub altijd zoveel mogelijk detail weer in de geometrie zelf, en niet in beschrijvingen.</t>
  </si>
  <si>
    <t xml:space="preserve">voorbeelden EWKT (coords in meters):</t>
  </si>
  <si>
    <t xml:space="preserve">punt</t>
  </si>
  <si>
    <t xml:space="preserve">SRID=28992;POINT(x y)</t>
  </si>
  <si>
    <t xml:space="preserve">lijn</t>
  </si>
  <si>
    <t xml:space="preserve">SRID=28992;LINESTRING(x1 y1, x2 y2, x3 y3, xn yn)</t>
  </si>
  <si>
    <t xml:space="preserve">vlak</t>
  </si>
  <si>
    <t xml:space="preserve">SRID=28992;POLYGON((xmin ymin, xmin ymax,xmax ymax,xmax ymin,xmin ymin))</t>
  </si>
  <si>
    <t xml:space="preserve">FolderType</t>
  </si>
  <si>
    <t xml:space="preserve">http://&lt;organisatie.nl&gt;/folders/</t>
  </si>
  <si>
    <t xml:space="preserve">uri voor de nieuwe map in de namespace van de dataleverancier. </t>
  </si>
  <si>
    <t xml:space="preserve">folder_name</t>
  </si>
  <si>
    <t xml:space="preserve">naam van map</t>
  </si>
  <si>
    <t xml:space="preserve">Een verplichte, vrij te kiezen naam voor de map. Vergelijk: bestandsmappen in MS Windows.</t>
  </si>
  <si>
    <t xml:space="preserve">folderName</t>
  </si>
  <si>
    <t xml:space="preserve">parent_folder_uri</t>
  </si>
  <si>
    <t xml:space="preserve">map-uri van parent-map</t>
  </si>
  <si>
    <t xml:space="preserve">folder_uri in deze view, reeds bestaande folders (op het moment van schijven) alleen met database toegang opvraagbaar (folders.folders)</t>
  </si>
  <si>
    <t xml:space="preserve">Mappen kunnen andere mappen bevatten. Elke map zit weer in een andere map, die andere map is dan de parent. Hier wordt de uri van de parent vermeld. De hoogste map is de root (ook wel kader genoemd), die heeft als parent zichzelf. Onder de root map bevind zich de startmap en daaronder de nieuw aangemaakte mappen. Elke organisatie heeft een eigen root: http://telmee.nl/folders/&lt;organisatie-naam&gt;/root. Verder is er per login een startmap, dat is de bovenste map die te zien is in de portals. De root en startmap mogen niet aangemaakt worden met de loader, maar door het FB van het Basisarchief.</t>
  </si>
  <si>
    <t xml:space="preserve">parentFolderUri</t>
  </si>
  <si>
    <t xml:space="preserve">folder_type_uri</t>
  </si>
  <si>
    <t xml:space="preserve">soort map</t>
  </si>
  <si>
    <t xml:space="preserve">https://www.telmee.nl/services/fieldinfo.php?id=foltypid</t>
  </si>
  <si>
    <t xml:space="preserve">http://telmee.nl/folders/foldertypes/</t>
  </si>
  <si>
    <t xml:space="preserve">Uri aanduiding voor het type folder dat aangemaakt wordt</t>
  </si>
  <si>
    <t xml:space="preserve">folderTypeUri</t>
  </si>
  <si>
    <t xml:space="preserve">text (well formed xml)</t>
  </si>
  <si>
    <t xml:space="preserve">Een mogelijkheid om extra informatie op te slaan in de vorm van xml. De xml moet “well formed” zijn. Het gebruik hiervan wordt over het algemeen afgeraden.</t>
  </si>
  <si>
    <t xml:space="preserve">datum/tijd</t>
  </si>
  <si>
    <t xml:space="preserve">access: date, postgres:timestamp without timezone, of tekst volgens het format '1999-01-23 14:05'</t>
  </si>
  <si>
    <t xml:space="preserve">begindatum</t>
  </si>
  <si>
    <t xml:space="preserve">Voor inventarisaties / monitoring. De aanvang van de tijdperiode waarin het de inventarisatie plaatsvond. Met het temporal_sampling_type wordt aangegeven of tijdens de gehele periode geinventariseerd is, of dat de inventarisatie ergens binnen de periode plaatsvond.</t>
  </si>
  <si>
    <t xml:space="preserve">einddatum</t>
  </si>
  <si>
    <t xml:space="preserve">Voor inventarisaties / monitoring. Eind van de periode waarin de inventarisatie plaatsvond.</t>
  </si>
  <si>
    <t xml:space="preserve">duration</t>
  </si>
  <si>
    <t xml:space="preserve">integer</t>
  </si>
  <si>
    <t xml:space="preserve">tijd besteed aan onderzoek in minuten</t>
  </si>
  <si>
    <t xml:space="preserve">Voor inventarisaties / monitoring. De duur van de inventarisatie. In te vullen indien de de duur bekend is, maar niet de precieze tijd. De tijdstippen voor zover bekend alsnog invullen.</t>
  </si>
  <si>
    <t xml:space="preserve">xs:int</t>
  </si>
  <si>
    <t xml:space="preserve">onderzoek</t>
  </si>
  <si>
    <t xml:space="preserve">description</t>
  </si>
  <si>
    <t xml:space="preserve">beschrijving onderzoek</t>
  </si>
  <si>
    <t xml:space="preserve">Vrije tekst voor een beschrijving van het gedane onderzoek / inventarisatie</t>
  </si>
  <si>
    <t xml:space="preserve">researchDescription</t>
  </si>
  <si>
    <t xml:space="preserve">code</t>
  </si>
  <si>
    <t xml:space="preserve">vrije code </t>
  </si>
  <si>
    <t xml:space="preserve">Vrije tekst vbedoeld voor het opslaan van een code betreffend de uitgevoerde monitoring of inventarisatie</t>
  </si>
  <si>
    <t xml:space="preserve">view: loader_locations veld: location_uri, of reeds bestaand in Basisarchief.</t>
  </si>
  <si>
    <t xml:space="preserve">Voor inventarisaties / monitoring. Een verwijzing naar de locatie waar de inventarisatie plaatsvond. Met het spatial_sampling_type wordt aangegeven of het gehele gebied is onderzocht, of dat het onderzoek op een locatie binnen de aangeduide geometrie heeft plaatsgevonden.</t>
  </si>
  <si>
    <t xml:space="preserve">Een nadere aanduiding van de locatie, die niet wordt opgeslagen in relatie tot de locatie zelf, maar in relatie tot deze folder (dus de inventarisatie).</t>
  </si>
  <si>
    <t xml:space="preserve">protocol</t>
  </si>
  <si>
    <t xml:space="preserve">protocol_uri</t>
  </si>
  <si>
    <t xml:space="preserve">gebruikt onderzoeksprotocol</t>
  </si>
  <si>
    <t xml:space="preserve">https://woordenboek.ndff.nl/codes.php?identity=http://ndff-ecogrid.nl/codes/protocols/root</t>
  </si>
  <si>
    <t xml:space="preserve">http://ndff-ecogrid.nl/code/surveymethods/</t>
  </si>
  <si>
    <t xml:space="preserve">Kwaliteitsborging Cie.</t>
  </si>
  <si>
    <t xml:space="preserve">Protocol dat gebruikt is om de waarneming te verzamelen. Protocollen moeten worden aangemeld bij de kwaliteitsborging commissie (Renee Bekker). Die beoordeelt het protocol op waarschijnlijkheid van de waarnemingen. Vervolgens wordt er (nu nog door Lourens Veen) een URI aangemaakt in het woordenboek en door Wim Arp in het Basisarchief.</t>
  </si>
  <si>
    <t xml:space="preserve">protocolUri</t>
  </si>
  <si>
    <t xml:space="preserve">referentie</t>
  </si>
  <si>
    <t xml:space="preserve">reference_uri</t>
  </si>
  <si>
    <t xml:space="preserve">uri van referentie (bijv. rapport)</t>
  </si>
  <si>
    <t xml:space="preserve">view: loader_references veld: reference_uri of reeds bestaand in Basisarchief</t>
  </si>
  <si>
    <t xml:space="preserve">een uri voor een referentie naar een bestand of rapport. Deze verwijzingen kunnen worden aangemaakt met de view loader_references.</t>
  </si>
  <si>
    <t xml:space="preserve">referenceUri</t>
  </si>
  <si>
    <t xml:space="preserve">customField</t>
  </si>
  <si>
    <t xml:space="preserve">FolderRoleType</t>
  </si>
  <si>
    <t xml:space="preserve">view: loader_folders kolom:folder_uri</t>
  </si>
  <si>
    <t xml:space="preserve">De (bestaande) map waarvoor een rol gedefinieerd wordt</t>
  </si>
  <si>
    <t xml:space="preserve">folders.folders_roles</t>
  </si>
  <si>
    <t xml:space="preserve">person_uri</t>
  </si>
  <si>
    <t xml:space="preserve">persoon-uri</t>
  </si>
  <si>
    <t xml:space="preserve">view: loader_persons kolom:person_uri</t>
  </si>
  <si>
    <t xml:space="preserve">De persoon die de rol voor deze map vervult</t>
  </si>
  <si>
    <t xml:space="preserve">personUri</t>
  </si>
  <si>
    <t xml:space="preserve">role_type_uri</t>
  </si>
  <si>
    <t xml:space="preserve">de rol van persoon bij map</t>
  </si>
  <si>
    <t xml:space="preserve">https://www.telmee.nl/services/fieldinfo.php?id=roltypid</t>
  </si>
  <si>
    <t xml:space="preserve">http://telmee.nl/contacts/roletype</t>
  </si>
  <si>
    <t xml:space="preserve">Het type rol dat deze persoon voor deze map vervult</t>
  </si>
  <si>
    <t xml:space="preserve">roleTypeUri</t>
  </si>
  <si>
    <t xml:space="preserve">ReferenceType</t>
  </si>
  <si>
    <t xml:space="preserve">ref-uri</t>
  </si>
  <si>
    <t xml:space="preserve">http://&lt;organisatie.nl&gt;/references</t>
  </si>
  <si>
    <t xml:space="preserve">uri voor de nieuwe referentie (naar een rapport, bestand, etc)</t>
  </si>
  <si>
    <t xml:space="preserve">folders.references</t>
  </si>
  <si>
    <t xml:space="preserve">title</t>
  </si>
  <si>
    <t xml:space="preserve">titel/naam van referentie</t>
  </si>
  <si>
    <t xml:space="preserve">De titel van het werk waarnaar gerefereerd wordt</t>
  </si>
  <si>
    <t xml:space="preserve">title2</t>
  </si>
  <si>
    <t xml:space="preserve">voortzetting titel of ondertitel</t>
  </si>
  <si>
    <t xml:space="preserve">De ondertitel, of een voortzetting van de titel (bij een beperkt aantal tekens per veld in de bron database) van het werk waarnaar gerefereerd wordt.</t>
  </si>
  <si>
    <t xml:space="preserve">reference_type_uri</t>
  </si>
  <si>
    <t xml:space="preserve">soort referentie (rapport / bestand/ ...)</t>
  </si>
  <si>
    <t xml:space="preserve">https://www.telmee.nl/services/fieldinfo.php?id=reftypid</t>
  </si>
  <si>
    <t xml:space="preserve">http://telmee.nl/folders/referencetypes</t>
  </si>
  <si>
    <t xml:space="preserve">Het type werk waarnaar gerefereerd wordt</t>
  </si>
  <si>
    <t xml:space="preserve">referenceTypeUri</t>
  </si>
  <si>
    <t xml:space="preserve">vrije code</t>
  </si>
  <si>
    <t xml:space="preserve">Vrije tekst, bedoeld om een code op te slaan die betrekking heeft op het werk waarnaar gerefereerd wordt</t>
  </si>
  <si>
    <t xml:space="preserve">year</t>
  </si>
  <si>
    <t xml:space="preserve">jaar publicatie</t>
  </si>
  <si>
    <t xml:space="preserve">Het jaar waarin het werk waarnaar gerefereerd wordt, gepubliceerd of gecreeerd is.</t>
  </si>
  <si>
    <t xml:space="preserve">xs:gYear ipv integer?</t>
  </si>
  <si>
    <t xml:space="preserve">url</t>
  </si>
  <si>
    <t xml:space="preserve">link naar bestand</t>
  </si>
  <si>
    <t xml:space="preserve">Een link naar het bestand of document waarnaar gerefereerd wordt. Deze link kan ook de UIRI vormen, maar dat is niet noodzakelijk.</t>
  </si>
  <si>
    <t xml:space="preserve">overlap met identity/uri???</t>
  </si>
  <si>
    <t xml:space="preserve">overige informatie over referentie</t>
  </si>
  <si>
    <t xml:space="preserve">authors</t>
  </si>
  <si>
    <t xml:space="preserve">De auteurs van het werk waarnaar gerefereerd wordt. Indien het gaat om meer dan 1 auteur, dan scheiden met komma's.</t>
  </si>
  <si>
    <t xml:space="preserve">ObservationRoleType</t>
  </si>
  <si>
    <t xml:space="preserve">view:loader_observations kolom:observation_uri of reeds bestaand in het Basisarchief</t>
  </si>
  <si>
    <t xml:space="preserve">de (bestaande) waarneming waarvoor een rol gedefinieerd wordt</t>
  </si>
  <si>
    <t xml:space="preserve">survey.observation_roles</t>
  </si>
  <si>
    <t xml:space="preserve">view: loader_persons kolom:person_uri of reeds bestaand in het Basisarchief</t>
  </si>
  <si>
    <t xml:space="preserve">De persoon die de rol voor deze waarneming vervult</t>
  </si>
  <si>
    <t xml:space="preserve">de rol van persoon bij waarneming</t>
  </si>
  <si>
    <t xml:space="preserve">http://ndff-ecogrid.nl/codes/involvementtypes/</t>
  </si>
  <si>
    <t xml:space="preserve">PersonType</t>
  </si>
  <si>
    <t xml:space="preserve">catagorie</t>
  </si>
  <si>
    <t xml:space="preserve">persoon</t>
  </si>
  <si>
    <t xml:space="preserve">http://&lt;organisatie.nl&gt;/contacts/persons/</t>
  </si>
  <si>
    <t xml:space="preserve">uri voor het nieuw aan te maken persoons-record</t>
  </si>
  <si>
    <t xml:space="preserve">contacts.persons</t>
  </si>
  <si>
    <t xml:space="preserve">first_name</t>
  </si>
  <si>
    <t xml:space="preserve">voornaam van de persoon, leeg laten indien het niet gaat om een natuurlijke persoon</t>
  </si>
  <si>
    <t xml:space="preserve">firstName</t>
  </si>
  <si>
    <t xml:space="preserve">initials</t>
  </si>
  <si>
    <t xml:space="preserve">initialen van de persoon, leeg laten indien het niet gaat om een natuurlijke persoon</t>
  </si>
  <si>
    <t xml:space="preserve">infix</t>
  </si>
  <si>
    <t xml:space="preserve">tussenvoegsel, leeg laten indien het niet gaat om een natuurlijke persoon</t>
  </si>
  <si>
    <t xml:space="preserve">last_name</t>
  </si>
  <si>
    <t xml:space="preserve">achternaam van de persoon, leeg laten indien het niet gaat om een natuurlijke persoon</t>
  </si>
  <si>
    <t xml:space="preserve">lastName</t>
  </si>
  <si>
    <t xml:space="preserve">person_sex_uri</t>
  </si>
  <si>
    <t xml:space="preserve">uri(text)</t>
  </si>
  <si>
    <t xml:space="preserve">https://www.telmee.nl/services/fieldinfo.php?id=mvid</t>
  </si>
  <si>
    <t xml:space="preserve">http://telmee.nl/contacts/sexes</t>
  </si>
  <si>
    <t xml:space="preserve">geslacht van de persoon, gebruik de uri voor “niet van toepassing” indien het niet gaat om een natuurlijke persoon</t>
  </si>
  <si>
    <t xml:space="preserve">deceased</t>
  </si>
  <si>
    <t xml:space="preserve">is deze persoon overleden? true/false</t>
  </si>
  <si>
    <t xml:space="preserve">is de persoon overleden (overleden=true), leeg laten indien het niet gaat om een natuurlijke persoon</t>
  </si>
  <si>
    <t xml:space="preserve">adres</t>
  </si>
  <si>
    <t xml:space="preserve">street</t>
  </si>
  <si>
    <t xml:space="preserve">straatnaam van het adres van de persoon</t>
  </si>
  <si>
    <t xml:space="preserve">house_number</t>
  </si>
  <si>
    <t xml:space="preserve">huisnummer van het adres van de persoon</t>
  </si>
  <si>
    <t xml:space="preserve">houseNumber</t>
  </si>
  <si>
    <t xml:space="preserve">house_number_addition</t>
  </si>
  <si>
    <t xml:space="preserve">huisnummer toevoeging van het adres van de persoon</t>
  </si>
  <si>
    <t xml:space="preserve">houseNumberAddition</t>
  </si>
  <si>
    <t xml:space="preserve">postal_code</t>
  </si>
  <si>
    <t xml:space="preserve">postcode van het adres van de persoon</t>
  </si>
  <si>
    <t xml:space="preserve">postalCode</t>
  </si>
  <si>
    <t xml:space="preserve">city</t>
  </si>
  <si>
    <t xml:space="preserve">plaatsnaam van het adres van de persoon</t>
  </si>
  <si>
    <t xml:space="preserve">country</t>
  </si>
  <si>
    <t xml:space="preserve">land van het adres van de persoon</t>
  </si>
  <si>
    <t xml:space="preserve">phone_nr</t>
  </si>
  <si>
    <t xml:space="preserve">Vast telefoonnummer van de persoon</t>
  </si>
  <si>
    <t xml:space="preserve">phoneNr</t>
  </si>
  <si>
    <t xml:space="preserve">mobile_phone_nr</t>
  </si>
  <si>
    <t xml:space="preserve">Mobiel telefoonnummer van de persoon</t>
  </si>
  <si>
    <t xml:space="preserve">mobilePhoneNr</t>
  </si>
  <si>
    <t xml:space="preserve">web</t>
  </si>
  <si>
    <t xml:space="preserve">email</t>
  </si>
  <si>
    <t xml:space="preserve">email adres van de persoon</t>
  </si>
  <si>
    <t xml:space="preserve">website</t>
  </si>
  <si>
    <t xml:space="preserve">website van de persoon</t>
  </si>
  <si>
    <t xml:space="preserve">werk</t>
  </si>
  <si>
    <t xml:space="preserve">job_function</t>
  </si>
  <si>
    <t xml:space="preserve">Beroepsmatige functie van de persoon, leeg laten indien het niet gaat om een natuurlijke persoon</t>
  </si>
  <si>
    <t xml:space="preserve">jobFunction</t>
  </si>
  <si>
    <t xml:space="preserve">type</t>
  </si>
  <si>
    <t xml:space="preserve">person_type_uri</t>
  </si>
  <si>
    <t xml:space="preserve">soort persoon / organisatie</t>
  </si>
  <si>
    <t xml:space="preserve">https://www.telmee.nl/services/fieldinfo.php?id=pertypid</t>
  </si>
  <si>
    <t xml:space="preserve">http://telmee.nl/contacts/persontypes</t>
  </si>
  <si>
    <t xml:space="preserve">type persoon. Kan een natuurlijk persoon maar ook een rechtspersoon zijn</t>
  </si>
  <si>
    <t xml:space="preserve">personTypeUri</t>
  </si>
  <si>
    <t xml:space="preserve">SexEnum</t>
  </si>
</sst>
</file>

<file path=xl/styles.xml><?xml version="1.0" encoding="utf-8"?>
<styleSheet xmlns="http://schemas.openxmlformats.org/spreadsheetml/2006/main">
  <numFmts count="2">
    <numFmt numFmtId="164" formatCode="General"/>
    <numFmt numFmtId="165" formatCode="0"/>
  </numFmts>
  <fonts count="14">
    <font>
      <sz val="10"/>
      <name val="Arial"/>
      <family val="2"/>
    </font>
    <font>
      <sz val="10"/>
      <name val="Arial"/>
      <family val="0"/>
    </font>
    <font>
      <sz val="10"/>
      <name val="Arial"/>
      <family val="0"/>
    </font>
    <font>
      <sz val="10"/>
      <name val="Arial"/>
      <family val="0"/>
    </font>
    <font>
      <sz val="10"/>
      <color rgb="FF010000"/>
      <name val="Arial"/>
      <family val="2"/>
    </font>
    <font>
      <b val="true"/>
      <sz val="10"/>
      <color rgb="FFFF0000"/>
      <name val="Arial"/>
      <family val="2"/>
    </font>
    <font>
      <sz val="10"/>
      <color rgb="FFFF3333"/>
      <name val="Arial"/>
      <family val="2"/>
    </font>
    <font>
      <b val="true"/>
      <sz val="10"/>
      <color rgb="FF010000"/>
      <name val="Arial"/>
      <family val="2"/>
    </font>
    <font>
      <b val="true"/>
      <sz val="10"/>
      <name val="Arial"/>
      <family val="2"/>
    </font>
    <font>
      <i val="true"/>
      <sz val="10"/>
      <name val="Arial"/>
      <family val="2"/>
    </font>
    <font>
      <sz val="10"/>
      <color rgb="FF0000FF"/>
      <name val="Arial"/>
      <family val="2"/>
    </font>
    <font>
      <i val="true"/>
      <sz val="10"/>
      <color rgb="FF010000"/>
      <name val="Arial"/>
      <family val="2"/>
    </font>
    <font>
      <b val="true"/>
      <sz val="10"/>
      <color rgb="FF000000"/>
      <name val="Arial"/>
      <family val="2"/>
    </font>
    <font>
      <sz val="10"/>
      <color rgb="FF000000"/>
      <name val="Arial"/>
      <family val="2"/>
    </font>
  </fonts>
  <fills count="5">
    <fill>
      <patternFill patternType="none"/>
    </fill>
    <fill>
      <patternFill patternType="gray125"/>
    </fill>
    <fill>
      <patternFill patternType="solid">
        <fgColor rgb="FFE6E6E6"/>
        <bgColor rgb="FFDDDDDD"/>
      </patternFill>
    </fill>
    <fill>
      <patternFill patternType="solid">
        <fgColor rgb="FFDDDDDD"/>
        <bgColor rgb="FFE6E6E6"/>
      </patternFill>
    </fill>
    <fill>
      <patternFill patternType="solid">
        <fgColor rgb="FFFFFFFF"/>
        <bgColor rgb="FFE6E6E6"/>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tru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9">
    <xf numFmtId="164" fontId="0" fillId="0" borderId="0" xfId="0" applyFont="false" applyBorder="false" applyAlignment="fals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true" indent="0" shrinkToFit="false"/>
      <protection locked="true" hidden="false"/>
    </xf>
    <xf numFmtId="164" fontId="7"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2" borderId="0" xfId="0" applyFont="fals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false" applyBorder="true" applyAlignment="false" applyProtection="false">
      <alignment horizontal="general" vertical="bottom" textRotation="0" wrapText="tru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5" fontId="0" fillId="0" borderId="0" xfId="0" applyFont="false" applyBorder="true" applyAlignment="true" applyProtection="false">
      <alignment horizontal="lef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tru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true" applyAlignment="true" applyProtection="false">
      <alignment horizontal="left" vertical="bottom" textRotation="0" wrapText="false" indent="0" shrinkToFit="false"/>
      <protection locked="true" hidden="false"/>
    </xf>
    <xf numFmtId="164" fontId="0" fillId="3" borderId="0" xfId="0" applyFont="fals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5" fontId="0" fillId="0" borderId="0" xfId="0" applyFont="false" applyBorder="true" applyAlignment="tru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true" indent="0" shrinkToFit="false"/>
      <protection locked="true" hidden="false"/>
    </xf>
    <xf numFmtId="164" fontId="0" fillId="4" borderId="0" xfId="0" applyFont="true" applyBorder="false" applyAlignment="true" applyProtection="false">
      <alignment horizontal="general" vertical="bottom" textRotation="0" wrapText="false" indent="0" shrinkToFit="false"/>
      <protection locked="true" hidden="false"/>
    </xf>
    <xf numFmtId="165" fontId="0" fillId="4" borderId="0" xfId="0" applyFont="false" applyBorder="false" applyAlignment="tru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100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hyperlink" Target="https://woordenboek.ndff.nl/codes.php?identity=http://ndff-ecogrid.nl/taxonomy/taxa/biota" TargetMode="External"/><Relationship Id="rId2" Type="http://schemas.openxmlformats.org/officeDocument/2006/relationships/hyperlink" Target="https://woordenboek.ndff.nl/codes.php?identity=codes/subjecttypes/root" TargetMode="External"/><Relationship Id="rId3" Type="http://schemas.openxmlformats.org/officeDocument/2006/relationships/hyperlink" Target="https://www.telmee.nl/services/fieldinfo.php?id=locationtype" TargetMode="External"/><Relationship Id="rId4" Type="http://schemas.openxmlformats.org/officeDocument/2006/relationships/hyperlink" Target="https://www.telmee.nl/services/fieldinfo.php?id=timetype" TargetMode="External"/><Relationship Id="rId5" Type="http://schemas.openxmlformats.org/officeDocument/2006/relationships/hyperlink" Target="https://woordenboek.ndff.nl/codes.php?identity=codes/scales/root" TargetMode="External"/><Relationship Id="rId6" Type="http://schemas.openxmlformats.org/officeDocument/2006/relationships/hyperlink" Target="https://woordenboek.ndff.nl/codes.php?identity=codes/keys/observation/lifestages" TargetMode="External"/><Relationship Id="rId7" Type="http://schemas.openxmlformats.org/officeDocument/2006/relationships/hyperlink" Target="https://woordenboek.ndff.nl/codes.php?identity=http://ndff-ecogrid.nl/codes/keys/observation/sexes" TargetMode="External"/><Relationship Id="rId8" Type="http://schemas.openxmlformats.org/officeDocument/2006/relationships/hyperlink" Target="https://woordenboek.ndff.nl/codes.php?identity=http://ndff-ecogrid.nl/codes/keys/observation/activities" TargetMode="External"/><Relationship Id="rId9" Type="http://schemas.openxmlformats.org/officeDocument/2006/relationships/hyperlink" Target="https://woordenboek.ndff.nl/codes.php?identity=http://ndff-ecogrid.nl/codes/keys/survey/surveymethods" TargetMode="External"/><Relationship Id="rId10" Type="http://schemas.openxmlformats.org/officeDocument/2006/relationships/hyperlink" Target="https://woordenboek.ndff.nl/codes.php?identity=http://ndff-ecogrid.nl/codes/keys/observation/determinationmethods" TargetMode="External"/><Relationship Id="rId11" Type="http://schemas.openxmlformats.org/officeDocument/2006/relationships/hyperlink" Target="https://woordenboek.ndff.nl/codes.php?identity=http://ndff-ecogrid.nl/codes/keys/location/biotopes" TargetMode="External"/><Relationship Id="rId12" Type="http://schemas.openxmlformats.org/officeDocument/2006/relationships/hyperlink" Target="https://woordenboek.ndff.nl/codes.php?identity=http://ndff-ecogrid.nl/codes/keys/observation/evidence" TargetMode="External"/><Relationship Id="rId13" Type="http://schemas.openxmlformats.org/officeDocument/2006/relationships/hyperlink" Target="https://woordenboek.ndff.nl/codes.php?identity=http://ndff-ecogrid.nl/codes/keys/observation/dwellings" TargetMode="External"/><Relationship Id="rId14" Type="http://schemas.openxmlformats.org/officeDocument/2006/relationships/hyperlink" Target="https://woordenboek.ndff.nl/codes.php?identity=http://ndff-ecogrid.nl/codes/keys/observation/causeofdeath" TargetMode="External"/><Relationship Id="rId15" Type="http://schemas.openxmlformats.org/officeDocument/2006/relationships/hyperlink" Target="https://woordenboek.ndff.nl/codes.php?identity=http://ndff-ecogrid.nl/codes/keys/observation/substrate" TargetMode="External"/><Relationship Id="rId16" Type="http://schemas.openxmlformats.org/officeDocument/2006/relationships/hyperlink" Target="https://woordenboek.ndff.nl/codes.php?identity=http://ndff-ecogrid.nl/codes/keys/observation/origin" TargetMode="External"/><Relationship Id="rId17" Type="http://schemas.openxmlformats.org/officeDocument/2006/relationships/hyperlink" Target="https://woordenboek.ndff.nl/codes.php?identity=http://ndff-ecogrid.nl/codes/keys/survey/equipment" TargetMode="External"/><Relationship Id="rId18" Type="http://schemas.openxmlformats.org/officeDocument/2006/relationships/hyperlink" Target="https://woordenboek.ndff.nl/codes.php?identity=http://ndff-ecogrid.nl/codes/keys/observation/breedingcode" TargetMode="External"/><Relationship Id="rId19" Type="http://schemas.openxmlformats.org/officeDocument/2006/relationships/hyperlink" Target="https://www.telmee.nl/services/fieldinfo.php?id=expstaid" TargetMode="External"/><Relationship Id="rId20" Type="http://schemas.openxmlformats.org/officeDocument/2006/relationships/hyperlink" Target="https://www.telmee.nl/services/fieldinfo.php?id=obsstaid" TargetMode="External"/><Relationship Id="rId21" Type="http://schemas.openxmlformats.org/officeDocument/2006/relationships/hyperlink" Target="https://www.telmee.nl/services/fieldinfo.php?id=obsratid" TargetMode="External"/><Relationship Id="rId22" Type="http://schemas.openxmlformats.org/officeDocument/2006/relationships/hyperlink" Target="https://www.telmee.nl/services/fieldinfo.php?id=valproid" TargetMode="External"/><Relationship Id="rId23" Type="http://schemas.openxmlformats.org/officeDocument/2006/relationships/hyperlink" Target="https://woordenboek.ndff.nl/codes.php?identity=http://ndff-ecogrid.nl/codes/keys/root"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oordenboek.ndff.nl/codes.php?identity=http://ndff-ecogrid.nl/codes/locationtypes/root"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telmee.nl/services/fieldinfo.php?id=foltypid" TargetMode="External"/><Relationship Id="rId2" Type="http://schemas.openxmlformats.org/officeDocument/2006/relationships/hyperlink" Target="https://www.telmee.nl/services/fieldinfo.php?id=timetype" TargetMode="External"/><Relationship Id="rId3" Type="http://schemas.openxmlformats.org/officeDocument/2006/relationships/hyperlink" Target="https://www.telmee.nl/services/fieldinfo.php?id=locationtype" TargetMode="External"/><Relationship Id="rId4" Type="http://schemas.openxmlformats.org/officeDocument/2006/relationships/hyperlink" Target="https://woordenboek.ndff.nl/codes.php?identity=http://ndff-ecogrid.nl/codes/protocols/root" TargetMode="External"/><Relationship Id="rId5" Type="http://schemas.openxmlformats.org/officeDocument/2006/relationships/hyperlink" Target="https://woordenboek.ndff.nl/codes.php?identity=http://ndff-ecogrid.nl/codes/keys/root"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telmee.nl/services/fieldinfo.php?id=roltypid"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www.telmee.nl/services/fieldinfo.php?id=reftypid"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www.telmee.nl/services/fieldinfo.php?id=roltypid"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www.telmee.nl/services/fieldinfo.php?id=mvid" TargetMode="External"/><Relationship Id="rId2" Type="http://schemas.openxmlformats.org/officeDocument/2006/relationships/hyperlink" Target="https://www.telmee.nl/services/fieldinfo.php?id=pertypid"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9"/>
  <sheetViews>
    <sheetView windowProtection="true" showFormulas="false" showGridLines="true" showRowColHeaders="true" showZeros="true" rightToLeft="false" tabSelected="true" showOutlineSymbols="true" defaultGridColor="true" view="normal"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D2" activeCellId="0" sqref="D2"/>
    </sheetView>
  </sheetViews>
  <sheetFormatPr defaultRowHeight="12.8"/>
  <cols>
    <col collapsed="false" hidden="false" max="1" min="1" style="0" width="31.3163265306122"/>
    <col collapsed="false" hidden="true" max="2" min="2" style="0" width="0"/>
    <col collapsed="false" hidden="false" max="3" min="3" style="0" width="62.8418367346939"/>
    <col collapsed="false" hidden="false" max="4" min="4" style="0" width="85.0714285714286"/>
    <col collapsed="false" hidden="false" max="5" min="5" style="0" width="62.3775510204082"/>
    <col collapsed="false" hidden="false" max="6" min="6" style="0" width="18.2244897959184"/>
    <col collapsed="false" hidden="false" max="1025" min="7" style="0" width="11.5204081632653"/>
  </cols>
  <sheetData>
    <row r="1" customFormat="false" ht="12.75" hidden="false" customHeight="true" outlineLevel="0" collapsed="false">
      <c r="A1" s="1" t="s">
        <v>0</v>
      </c>
      <c r="B1" s="1"/>
      <c r="C1" s="2" t="s">
        <v>1</v>
      </c>
      <c r="D1" s="3" t="s">
        <v>2</v>
      </c>
      <c r="E1" s="1"/>
    </row>
    <row r="2" customFormat="false" ht="12.75" hidden="false" customHeight="true" outlineLevel="0" collapsed="false">
      <c r="A2" s="4" t="s">
        <v>3</v>
      </c>
      <c r="B2" s="4" t="s">
        <v>4</v>
      </c>
      <c r="C2" s="4" t="s">
        <v>5</v>
      </c>
      <c r="D2" s="4" t="s">
        <v>6</v>
      </c>
      <c r="E2" s="4" t="s">
        <v>7</v>
      </c>
    </row>
    <row r="3" customFormat="false" ht="12.75" hidden="false" customHeight="true" outlineLevel="0" collapsed="false">
      <c r="A3" s="5" t="s">
        <v>8</v>
      </c>
      <c r="B3" s="5" t="s">
        <v>9</v>
      </c>
      <c r="C3" s="5" t="s">
        <v>10</v>
      </c>
      <c r="D3" s="5" t="s">
        <v>11</v>
      </c>
      <c r="E3" s="5" t="s">
        <v>12</v>
      </c>
    </row>
    <row r="4" customFormat="false" ht="12.75" hidden="false" customHeight="true" outlineLevel="0" collapsed="false">
      <c r="A4" s="1" t="s">
        <v>13</v>
      </c>
      <c r="B4" s="1" t="s">
        <v>14</v>
      </c>
      <c r="C4" s="1" t="s">
        <v>15</v>
      </c>
      <c r="D4" s="1" t="s">
        <v>16</v>
      </c>
      <c r="E4" s="1" t="s">
        <v>17</v>
      </c>
    </row>
    <row r="5" customFormat="false" ht="12.75" hidden="false" customHeight="true" outlineLevel="0" collapsed="false">
      <c r="A5" s="1" t="s">
        <v>18</v>
      </c>
      <c r="B5" s="1" t="s">
        <v>19</v>
      </c>
      <c r="C5" s="1" t="s">
        <v>20</v>
      </c>
      <c r="D5" s="1" t="s">
        <v>21</v>
      </c>
      <c r="E5" s="1" t="s">
        <v>22</v>
      </c>
    </row>
    <row r="6" customFormat="false" ht="12.75" hidden="false" customHeight="true" outlineLevel="0" collapsed="false">
      <c r="A6" s="1" t="s">
        <v>23</v>
      </c>
      <c r="B6" s="1" t="s">
        <v>24</v>
      </c>
      <c r="C6" s="1" t="s">
        <v>25</v>
      </c>
      <c r="D6" s="1" t="s">
        <v>26</v>
      </c>
      <c r="E6" s="1" t="s">
        <v>27</v>
      </c>
    </row>
    <row r="7" customFormat="false" ht="12.8" hidden="false" customHeight="false" outlineLevel="0" collapsed="false">
      <c r="A7" s="1" t="s">
        <v>28</v>
      </c>
      <c r="B7" s="1" t="s">
        <v>29</v>
      </c>
      <c r="C7" s="1" t="s">
        <v>25</v>
      </c>
      <c r="D7" s="1" t="s">
        <v>30</v>
      </c>
      <c r="E7" s="1" t="s">
        <v>17</v>
      </c>
    </row>
    <row r="8" customFormat="false" ht="12.75" hidden="false" customHeight="true" outlineLevel="0" collapsed="false">
      <c r="A8" s="1" t="s">
        <v>31</v>
      </c>
      <c r="B8" s="1" t="s">
        <v>32</v>
      </c>
      <c r="C8" s="1" t="s">
        <v>25</v>
      </c>
      <c r="D8" s="1" t="s">
        <v>33</v>
      </c>
      <c r="E8" s="1" t="s">
        <v>34</v>
      </c>
    </row>
    <row r="9" customFormat="false" ht="12.75" hidden="false" customHeight="true" outlineLevel="0" collapsed="false">
      <c r="A9" s="1" t="s">
        <v>35</v>
      </c>
      <c r="B9" s="1" t="s">
        <v>36</v>
      </c>
      <c r="C9" s="1" t="s">
        <v>25</v>
      </c>
      <c r="D9" s="1" t="s">
        <v>37</v>
      </c>
      <c r="E9" s="1" t="s">
        <v>17</v>
      </c>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U54"/>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H4" activePane="bottomRight" state="frozen"/>
      <selection pane="topLeft" activeCell="A1" activeCellId="0" sqref="A1"/>
      <selection pane="topRight" activeCell="H1" activeCellId="0" sqref="H1"/>
      <selection pane="bottomLeft" activeCell="A4" activeCellId="0" sqref="A4"/>
      <selection pane="bottomRight" activeCell="A1" activeCellId="0" sqref="A1"/>
    </sheetView>
  </sheetViews>
  <sheetFormatPr defaultRowHeight="12.8"/>
  <cols>
    <col collapsed="false" hidden="false" max="1" min="1" style="0" width="12.969387755102"/>
    <col collapsed="false" hidden="false" max="2" min="2" style="0" width="24.515306122449"/>
    <col collapsed="false" hidden="false" max="3" min="3" style="0" width="31.8469387755102"/>
    <col collapsed="false" hidden="false" max="4" min="4" style="0" width="20.9132653061224"/>
    <col collapsed="false" hidden="false" max="5" min="5" style="0" width="34.0204081632653"/>
    <col collapsed="false" hidden="false" max="6" min="6" style="0" width="30.1479591836735"/>
    <col collapsed="false" hidden="false" max="7" min="7" style="0" width="117.964285714286"/>
    <col collapsed="false" hidden="false" max="8" min="8" style="0" width="22.5867346938776"/>
    <col collapsed="false" hidden="false" max="9" min="9" style="0" width="128.683673469388"/>
    <col collapsed="false" hidden="false" max="10" min="10" style="0" width="29.1479591836735"/>
    <col collapsed="false" hidden="false" max="11" min="11" style="0" width="15.5255102040816"/>
    <col collapsed="false" hidden="false" max="12" min="12" style="0" width="24.5663265306122"/>
    <col collapsed="false" hidden="false" max="13" min="13" style="0" width="31.4540816326531"/>
    <col collapsed="false" hidden="false" max="14" min="14" style="0" width="8.63775510204082"/>
    <col collapsed="false" hidden="false" max="15" min="15" style="0" width="14.1734693877551"/>
    <col collapsed="false" hidden="false" max="16" min="16" style="0" width="62.7551020408163"/>
    <col collapsed="false" hidden="false" max="17" min="17" style="0" width="76.8112244897959"/>
    <col collapsed="false" hidden="false" max="18" min="18" style="0" width="62.7551020408163"/>
    <col collapsed="false" hidden="false" max="19" min="19" style="0" width="76.8112244897959"/>
    <col collapsed="false" hidden="false" max="21" min="20" style="0" width="8.63775510204082"/>
    <col collapsed="false" hidden="false" max="1025" min="22" style="0" width="11.5663265306122"/>
  </cols>
  <sheetData>
    <row r="1" s="7" customFormat="true" ht="12.8" hidden="false" customHeight="false" outlineLevel="0" collapsed="false">
      <c r="A1" s="6" t="s">
        <v>8</v>
      </c>
      <c r="B1" s="6"/>
      <c r="C1" s="6"/>
      <c r="D1" s="6"/>
      <c r="E1" s="6"/>
      <c r="F1" s="6"/>
      <c r="G1" s="6"/>
      <c r="H1" s="6"/>
      <c r="I1" s="6"/>
      <c r="J1" s="6"/>
      <c r="K1" s="6" t="s">
        <v>38</v>
      </c>
      <c r="L1" s="6" t="s">
        <v>39</v>
      </c>
      <c r="M1" s="6" t="s">
        <v>40</v>
      </c>
      <c r="N1" s="6" t="s">
        <v>41</v>
      </c>
      <c r="O1" s="6" t="s">
        <v>42</v>
      </c>
      <c r="P1" s="6" t="s">
        <v>43</v>
      </c>
      <c r="Q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customFormat="false" ht="12.8" hidden="false" customHeight="false" outlineLevel="0" collapsed="false">
      <c r="A2" s="8" t="str">
        <f aca="false">VIEWS!D3</f>
        <v>informatie over de waarneming zelf</v>
      </c>
      <c r="B2" s="6"/>
      <c r="C2" s="9"/>
      <c r="D2" s="9"/>
      <c r="E2" s="9"/>
      <c r="F2" s="6"/>
      <c r="G2" s="9"/>
      <c r="H2" s="9"/>
      <c r="I2" s="9"/>
      <c r="K2" s="9" t="s">
        <v>44</v>
      </c>
      <c r="L2" s="9"/>
      <c r="M2" s="9"/>
      <c r="N2" s="9"/>
      <c r="O2" s="9"/>
      <c r="P2" s="9" t="str">
        <f aca="false">" &lt;xs:complexType name='"&amp;K2&amp;"'&gt;"</f>
        <v> &lt;xs:complexType name='ObservationType'&gt;</v>
      </c>
      <c r="Q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row>
    <row r="3" customFormat="false" ht="35.05" hidden="false" customHeight="false" outlineLevel="0" collapsed="false">
      <c r="A3" s="9" t="s">
        <v>45</v>
      </c>
      <c r="B3" s="10" t="s">
        <v>46</v>
      </c>
      <c r="C3" s="9" t="s">
        <v>47</v>
      </c>
      <c r="D3" s="9" t="s">
        <v>48</v>
      </c>
      <c r="E3" s="9" t="s">
        <v>49</v>
      </c>
      <c r="F3" s="6" t="s">
        <v>50</v>
      </c>
      <c r="G3" s="9" t="s">
        <v>51</v>
      </c>
      <c r="H3" s="9" t="s">
        <v>52</v>
      </c>
      <c r="I3" s="9" t="s">
        <v>53</v>
      </c>
      <c r="J3" s="9" t="s">
        <v>54</v>
      </c>
      <c r="K3" s="9"/>
      <c r="L3" s="9"/>
      <c r="M3" s="9"/>
      <c r="N3" s="9"/>
      <c r="O3" s="9"/>
      <c r="P3" s="9" t="s">
        <v>55</v>
      </c>
      <c r="Q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11" customFormat="true" ht="23.85" hidden="false" customHeight="false" outlineLevel="0" collapsed="false">
      <c r="A4" s="10"/>
      <c r="B4" s="11" t="s">
        <v>56</v>
      </c>
      <c r="C4" s="11" t="s">
        <v>57</v>
      </c>
      <c r="D4" s="11" t="s">
        <v>10</v>
      </c>
      <c r="E4" s="11" t="s">
        <v>58</v>
      </c>
      <c r="F4" s="11" t="s">
        <v>59</v>
      </c>
      <c r="G4" s="11" t="s">
        <v>60</v>
      </c>
      <c r="H4" s="11" t="s">
        <v>61</v>
      </c>
      <c r="I4" s="12" t="s">
        <v>62</v>
      </c>
      <c r="J4" s="11" t="s">
        <v>63</v>
      </c>
      <c r="L4" s="11" t="s">
        <v>64</v>
      </c>
      <c r="M4" s="11" t="s">
        <v>65</v>
      </c>
      <c r="N4" s="11" t="n">
        <v>1</v>
      </c>
      <c r="O4" s="11" t="n">
        <v>1</v>
      </c>
      <c r="P4" s="11" t="str">
        <f aca="false">"      &lt;xs:element name='"&amp;$L4&amp;"' type='"&amp;M4&amp;"' minOccurs='"&amp;N4&amp;"' maxOccurs='"&amp;O4&amp;IF($N4=0,"' nillable='true'","'")&amp;"/&gt;"</f>
        <v>      &lt;xs:element name='observationUri' type='xs:anyURI' minOccurs='1' maxOccurs='1'/&gt;</v>
      </c>
      <c r="Q4" s="11" t="str">
        <f aca="false">IF($O1=0,"xsi:nillable='true'","")</f>
        <v/>
      </c>
      <c r="R4" s="0"/>
      <c r="S4" s="0"/>
    </row>
    <row r="5" s="11" customFormat="true" ht="12.8" hidden="false" customHeight="false" outlineLevel="0" collapsed="false">
      <c r="A5" s="10"/>
      <c r="B5" s="11" t="s">
        <v>66</v>
      </c>
      <c r="C5" s="11" t="s">
        <v>57</v>
      </c>
      <c r="D5" s="11" t="s">
        <v>10</v>
      </c>
      <c r="E5" s="11" t="s">
        <v>67</v>
      </c>
      <c r="F5" s="11" t="s">
        <v>68</v>
      </c>
      <c r="G5" s="11" t="str">
        <f aca="false">loader_folders!G4</f>
        <v>http://&lt;organisatie.nl&gt;/folders/</v>
      </c>
      <c r="H5" s="11" t="str">
        <f aca="false">loader_folders!H4</f>
        <v>dataleveranciers</v>
      </c>
      <c r="I5" s="12" t="s">
        <v>69</v>
      </c>
      <c r="J5" s="11" t="s">
        <v>70</v>
      </c>
      <c r="L5" s="11" t="s">
        <v>71</v>
      </c>
      <c r="M5" s="11" t="s">
        <v>65</v>
      </c>
      <c r="N5" s="11" t="n">
        <v>1</v>
      </c>
      <c r="O5" s="11" t="n">
        <v>1</v>
      </c>
      <c r="P5" s="11" t="str">
        <f aca="false">"      &lt;xs:element name='"&amp;$L5&amp;"' type='"&amp;M5&amp;"' minOccurs='"&amp;N5&amp;"' maxOccurs='"&amp;O5&amp;IF($N5=0,"' nillable='true'","'")&amp;"/&gt;"</f>
        <v>      &lt;xs:element name='folderUri' type='xs:anyURI' minOccurs='1' maxOccurs='1'/&gt;</v>
      </c>
      <c r="R5" s="0"/>
      <c r="S5" s="0"/>
    </row>
    <row r="6" s="11" customFormat="true" ht="12.8" hidden="false" customHeight="false" outlineLevel="0" collapsed="false">
      <c r="A6" s="10"/>
      <c r="B6" s="11" t="s">
        <v>72</v>
      </c>
      <c r="C6" s="11" t="s">
        <v>57</v>
      </c>
      <c r="D6" s="11" t="s">
        <v>25</v>
      </c>
      <c r="E6" s="11" t="s">
        <v>73</v>
      </c>
      <c r="I6" s="13" t="s">
        <v>74</v>
      </c>
      <c r="J6" s="11" t="s">
        <v>70</v>
      </c>
      <c r="L6" s="11" t="s">
        <v>75</v>
      </c>
      <c r="M6" s="11" t="s">
        <v>65</v>
      </c>
      <c r="N6" s="11" t="n">
        <v>1</v>
      </c>
      <c r="O6" s="11" t="n">
        <v>1</v>
      </c>
      <c r="P6" s="11" t="str">
        <f aca="false">"      &lt;xs:element name='"&amp;$L6&amp;"' type='"&amp;M6&amp;"' minOccurs='"&amp;N6&amp;"' maxOccurs='"&amp;O6&amp;IF($N6=0,"' nillable='true'","'")&amp;"/&gt;"</f>
        <v>      &lt;xs:element name='sourceFolderUri' type='xs:anyURI' minOccurs='1' maxOccurs='1'/&gt;</v>
      </c>
      <c r="R6" s="0"/>
      <c r="S6" s="0"/>
    </row>
    <row r="7" s="11" customFormat="true" ht="46.45" hidden="false" customHeight="false" outlineLevel="0" collapsed="false">
      <c r="A7" s="10"/>
      <c r="B7" s="11" t="s">
        <v>76</v>
      </c>
      <c r="C7" s="11" t="s">
        <v>57</v>
      </c>
      <c r="D7" s="11" t="s">
        <v>10</v>
      </c>
      <c r="E7" s="11" t="s">
        <v>77</v>
      </c>
      <c r="F7" s="14" t="s">
        <v>78</v>
      </c>
      <c r="G7" s="11" t="s">
        <v>79</v>
      </c>
      <c r="H7" s="11" t="s">
        <v>80</v>
      </c>
      <c r="I7" s="12" t="s">
        <v>81</v>
      </c>
      <c r="J7" s="11" t="s">
        <v>63</v>
      </c>
      <c r="L7" s="11" t="s">
        <v>82</v>
      </c>
      <c r="M7" s="11" t="s">
        <v>65</v>
      </c>
      <c r="N7" s="11" t="n">
        <v>1</v>
      </c>
      <c r="O7" s="11" t="n">
        <v>1</v>
      </c>
      <c r="P7" s="11" t="str">
        <f aca="false">"      &lt;xs:element name='"&amp;$L7&amp;"' type='"&amp;M7&amp;"' minOccurs='"&amp;N7&amp;"' maxOccurs='"&amp;O7&amp;IF($N7=0,"' nillable='true'","'")&amp;"/&gt;"</f>
        <v>      &lt;xs:element name='taxonUri' type='xs:anyURI' minOccurs='1' maxOccurs='1'/&gt;</v>
      </c>
      <c r="Q7" s="11" t="str">
        <f aca="false">IF($O4=0,"xsi:nillable='true'","")</f>
        <v/>
      </c>
      <c r="R7" s="0"/>
      <c r="S7" s="0"/>
    </row>
    <row r="8" s="11" customFormat="true" ht="12.8" hidden="false" customHeight="false" outlineLevel="0" collapsed="false">
      <c r="A8" s="10"/>
      <c r="B8" s="11" t="s">
        <v>83</v>
      </c>
      <c r="C8" s="11" t="s">
        <v>57</v>
      </c>
      <c r="D8" s="11" t="s">
        <v>10</v>
      </c>
      <c r="E8" s="11" t="s">
        <v>84</v>
      </c>
      <c r="F8" s="14" t="s">
        <v>85</v>
      </c>
      <c r="G8" s="11" t="s">
        <v>86</v>
      </c>
      <c r="H8" s="11" t="s">
        <v>80</v>
      </c>
      <c r="I8" s="12" t="s">
        <v>87</v>
      </c>
      <c r="J8" s="11" t="s">
        <v>63</v>
      </c>
      <c r="L8" s="11" t="s">
        <v>88</v>
      </c>
      <c r="M8" s="11" t="s">
        <v>65</v>
      </c>
      <c r="N8" s="11" t="n">
        <v>1</v>
      </c>
      <c r="O8" s="11" t="n">
        <v>1</v>
      </c>
      <c r="P8" s="11" t="str">
        <f aca="false">"      &lt;xs:element name='"&amp;$L8&amp;"' type='"&amp;M8&amp;"' minOccurs='"&amp;N8&amp;"' maxOccurs='"&amp;O8&amp;IF($N8=0,"' nillable='true'","'")&amp;"/&gt;"</f>
        <v>      &lt;xs:element name='countSubjectUri' type='xs:anyURI' minOccurs='1' maxOccurs='1'/&gt;</v>
      </c>
      <c r="R8" s="0"/>
      <c r="S8" s="0"/>
    </row>
    <row r="9" s="11" customFormat="true" ht="12.8" hidden="false" customHeight="false" outlineLevel="0" collapsed="false">
      <c r="G9" s="11" t="s">
        <v>17</v>
      </c>
      <c r="I9" s="12"/>
      <c r="L9" s="11" t="s">
        <v>89</v>
      </c>
      <c r="M9" s="11" t="s">
        <v>90</v>
      </c>
      <c r="N9" s="11" t="n">
        <v>1</v>
      </c>
      <c r="O9" s="11" t="n">
        <v>1</v>
      </c>
      <c r="P9" s="11" t="str">
        <f aca="false">"      &lt;xs:element name='"&amp;$L9&amp;"' type='"&amp;M9&amp;"' minOccurs='"&amp;N9&amp;"' maxOccurs='"&amp;O9&amp;IF($N9=0,"' nillable='true'","'")&amp;"/&gt;"</f>
        <v>      &lt;xs:element name='Location' type='tns:LocationRefType' minOccurs='1' maxOccurs='1'/&gt;</v>
      </c>
      <c r="R9" s="0"/>
      <c r="S9" s="0"/>
    </row>
    <row r="10" s="11" customFormat="true" ht="23.85" hidden="false" customHeight="false" outlineLevel="0" collapsed="false">
      <c r="A10" s="10" t="s">
        <v>91</v>
      </c>
      <c r="B10" s="11" t="s">
        <v>92</v>
      </c>
      <c r="C10" s="11" t="s">
        <v>57</v>
      </c>
      <c r="D10" s="11" t="s">
        <v>93</v>
      </c>
      <c r="E10" s="11" t="s">
        <v>94</v>
      </c>
      <c r="F10" s="11" t="s">
        <v>95</v>
      </c>
      <c r="G10" s="11" t="str">
        <f aca="false">loader_locations!H4</f>
        <v>http://&lt;organisatie.nl&gt;/locations/... of http://telmee.nl/locations/grids/rijksdriekoek/&lt;hokgrootte in m&gt;/&lt;x-coord in m&gt;/&lt;y-coord in m&gt;</v>
      </c>
      <c r="H10" s="11" t="str">
        <f aca="false">loader_locations!I4</f>
        <v>dataleveranciers</v>
      </c>
      <c r="I10" s="12" t="s">
        <v>96</v>
      </c>
      <c r="J10" s="11" t="s">
        <v>63</v>
      </c>
      <c r="R10" s="0"/>
      <c r="S10" s="0"/>
    </row>
    <row r="11" s="11" customFormat="true" ht="23.85" hidden="false" customHeight="false" outlineLevel="0" collapsed="false">
      <c r="A11" s="10"/>
      <c r="B11" s="11" t="s">
        <v>97</v>
      </c>
      <c r="C11" s="11" t="s">
        <v>98</v>
      </c>
      <c r="D11" s="11" t="s">
        <v>99</v>
      </c>
      <c r="E11" s="11" t="s">
        <v>100</v>
      </c>
      <c r="F11" s="11" t="s">
        <v>101</v>
      </c>
      <c r="G11" s="11" t="s">
        <v>17</v>
      </c>
      <c r="H11" s="11" t="s">
        <v>80</v>
      </c>
      <c r="I11" s="12" t="s">
        <v>102</v>
      </c>
      <c r="J11" s="11" t="s">
        <v>103</v>
      </c>
      <c r="R11" s="0"/>
      <c r="S11" s="0"/>
    </row>
    <row r="12" s="11" customFormat="true" ht="12.8" hidden="false" customHeight="false" outlineLevel="0" collapsed="false">
      <c r="A12" s="10"/>
      <c r="B12" s="11" t="s">
        <v>104</v>
      </c>
      <c r="C12" s="11" t="s">
        <v>98</v>
      </c>
      <c r="D12" s="11" t="s">
        <v>99</v>
      </c>
      <c r="E12" s="11" t="s">
        <v>105</v>
      </c>
      <c r="F12" s="11" t="s">
        <v>101</v>
      </c>
      <c r="G12" s="11" t="s">
        <v>17</v>
      </c>
      <c r="H12" s="11" t="s">
        <v>80</v>
      </c>
      <c r="I12" s="12" t="s">
        <v>106</v>
      </c>
      <c r="J12" s="11" t="s">
        <v>103</v>
      </c>
      <c r="R12" s="0"/>
      <c r="S12" s="0"/>
    </row>
    <row r="13" s="11" customFormat="true" ht="12.8" hidden="false" customHeight="false" outlineLevel="0" collapsed="false">
      <c r="A13" s="10"/>
      <c r="B13" s="11" t="s">
        <v>107</v>
      </c>
      <c r="C13" s="11" t="s">
        <v>98</v>
      </c>
      <c r="D13" s="11" t="s">
        <v>99</v>
      </c>
      <c r="E13" s="11" t="s">
        <v>108</v>
      </c>
      <c r="F13" s="11" t="s">
        <v>101</v>
      </c>
      <c r="G13" s="11" t="s">
        <v>17</v>
      </c>
      <c r="H13" s="11" t="s">
        <v>80</v>
      </c>
      <c r="I13" s="12" t="s">
        <v>109</v>
      </c>
      <c r="J13" s="11" t="s">
        <v>103</v>
      </c>
      <c r="R13" s="0"/>
      <c r="S13" s="0"/>
    </row>
    <row r="14" s="11" customFormat="true" ht="12.8" hidden="false" customHeight="false" outlineLevel="0" collapsed="false">
      <c r="A14" s="10"/>
      <c r="B14" s="11" t="s">
        <v>110</v>
      </c>
      <c r="C14" s="11" t="s">
        <v>57</v>
      </c>
      <c r="D14" s="11" t="s">
        <v>10</v>
      </c>
      <c r="E14" s="11" t="s">
        <v>111</v>
      </c>
      <c r="F14" s="14" t="s">
        <v>112</v>
      </c>
      <c r="G14" s="11" t="s">
        <v>113</v>
      </c>
      <c r="H14" s="11" t="s">
        <v>80</v>
      </c>
      <c r="I14" s="12" t="s">
        <v>114</v>
      </c>
      <c r="J14" s="11" t="s">
        <v>115</v>
      </c>
      <c r="L14" s="11" t="s">
        <v>116</v>
      </c>
      <c r="M14" s="11" t="s">
        <v>65</v>
      </c>
      <c r="N14" s="11" t="n">
        <v>1</v>
      </c>
      <c r="O14" s="11" t="n">
        <v>1</v>
      </c>
      <c r="P14" s="11" t="str">
        <f aca="false">"      &lt;xs:element name='"&amp;$L14&amp;"' type='"&amp;M14&amp;"' minOccurs='"&amp;N14&amp;"' maxOccurs='"&amp;O14&amp;IF($N14=0,"' nillable='true'","'")&amp;"/&gt;"</f>
        <v>      &lt;xs:element name='spatialSamplingTypeUri' type='xs:anyURI' minOccurs='1' maxOccurs='1'/&gt;</v>
      </c>
      <c r="R14" s="0"/>
      <c r="S14" s="0"/>
    </row>
    <row r="15" s="11" customFormat="true" ht="23.95" hidden="false" customHeight="false" outlineLevel="0" collapsed="false">
      <c r="A15" s="10"/>
      <c r="B15" s="11" t="s">
        <v>117</v>
      </c>
      <c r="C15" s="11" t="s">
        <v>118</v>
      </c>
      <c r="D15" s="11" t="s">
        <v>25</v>
      </c>
      <c r="E15" s="11" t="s">
        <v>119</v>
      </c>
      <c r="F15" s="11" t="s">
        <v>101</v>
      </c>
      <c r="G15" s="11" t="s">
        <v>17</v>
      </c>
      <c r="H15" s="11" t="s">
        <v>80</v>
      </c>
      <c r="I15" s="12" t="s">
        <v>120</v>
      </c>
      <c r="L15" s="11" t="s">
        <v>121</v>
      </c>
      <c r="M15" s="11" t="s">
        <v>122</v>
      </c>
      <c r="N15" s="11" t="n">
        <v>0</v>
      </c>
      <c r="O15" s="11" t="n">
        <v>1</v>
      </c>
      <c r="P15" s="11" t="str">
        <f aca="false">"      &lt;xs:element name='"&amp;$L15&amp;"' type='"&amp;M15&amp;"' minOccurs='"&amp;N15&amp;"' maxOccurs='"&amp;O15&amp;IF($N15=0,"' nillable='true'","'")&amp;"/&gt;"</f>
        <v>      &lt;xs:element name='locationName' type='xs:string' minOccurs='0' maxOccurs='1' nillable='true'/&gt;</v>
      </c>
      <c r="R15" s="0"/>
      <c r="S15" s="0"/>
    </row>
    <row r="16" s="11" customFormat="true" ht="23.85" hidden="false" customHeight="false" outlineLevel="0" collapsed="false">
      <c r="A16" s="10" t="s">
        <v>123</v>
      </c>
      <c r="B16" s="11" t="s">
        <v>124</v>
      </c>
      <c r="C16" s="11" t="s">
        <v>125</v>
      </c>
      <c r="D16" s="11" t="s">
        <v>10</v>
      </c>
      <c r="E16" s="11" t="s">
        <v>126</v>
      </c>
      <c r="F16" s="11" t="s">
        <v>101</v>
      </c>
      <c r="G16" s="11" t="s">
        <v>17</v>
      </c>
      <c r="H16" s="11" t="s">
        <v>80</v>
      </c>
      <c r="I16" s="12" t="s">
        <v>127</v>
      </c>
      <c r="J16" s="11" t="s">
        <v>63</v>
      </c>
      <c r="L16" s="11" t="s">
        <v>128</v>
      </c>
      <c r="M16" s="11" t="s">
        <v>129</v>
      </c>
      <c r="N16" s="11" t="n">
        <v>1</v>
      </c>
      <c r="O16" s="11" t="n">
        <v>1</v>
      </c>
      <c r="P16" s="11" t="str">
        <f aca="false">"      &lt;xs:element name='"&amp;$L16&amp;"' type='"&amp;M16&amp;"' minOccurs='"&amp;N16&amp;"' maxOccurs='"&amp;O16&amp;IF($N16=0,"' nillable='true'","'")&amp;"/&gt;"</f>
        <v>      &lt;xs:element name='timeStart' type='xs:dateTime' minOccurs='1' maxOccurs='1'/&gt;</v>
      </c>
      <c r="R16" s="0"/>
      <c r="S16" s="0"/>
    </row>
    <row r="17" s="11" customFormat="true" ht="23.85" hidden="false" customHeight="false" outlineLevel="0" collapsed="false">
      <c r="A17" s="10"/>
      <c r="B17" s="11" t="s">
        <v>130</v>
      </c>
      <c r="C17" s="11" t="str">
        <f aca="false">C16</f>
        <v>access: date, postgres:timestamp without timezone, of tekst volgens het format '1999-01-23T14:05:00'</v>
      </c>
      <c r="D17" s="11" t="s">
        <v>10</v>
      </c>
      <c r="E17" s="11" t="s">
        <v>131</v>
      </c>
      <c r="F17" s="11" t="s">
        <v>101</v>
      </c>
      <c r="G17" s="11" t="s">
        <v>17</v>
      </c>
      <c r="H17" s="11" t="s">
        <v>80</v>
      </c>
      <c r="I17" s="12" t="s">
        <v>132</v>
      </c>
      <c r="J17" s="11" t="s">
        <v>63</v>
      </c>
      <c r="L17" s="11" t="s">
        <v>133</v>
      </c>
      <c r="M17" s="11" t="s">
        <v>129</v>
      </c>
      <c r="N17" s="11" t="n">
        <v>1</v>
      </c>
      <c r="O17" s="11" t="n">
        <v>1</v>
      </c>
      <c r="P17" s="11" t="str">
        <f aca="false">"      &lt;xs:element name='"&amp;$L17&amp;"' type='"&amp;M17&amp;"' minOccurs='"&amp;N17&amp;"' maxOccurs='"&amp;O17&amp;IF($N17=0,"' nillable='true'","'")&amp;"/&gt;"</f>
        <v>      &lt;xs:element name='timeStop' type='xs:dateTime' minOccurs='1' maxOccurs='1'/&gt;</v>
      </c>
      <c r="R17" s="0"/>
      <c r="S17" s="0"/>
    </row>
    <row r="18" s="11" customFormat="true" ht="23.95" hidden="false" customHeight="false" outlineLevel="0" collapsed="false">
      <c r="A18" s="10"/>
      <c r="B18" s="11" t="s">
        <v>134</v>
      </c>
      <c r="C18" s="11" t="s">
        <v>57</v>
      </c>
      <c r="D18" s="11" t="s">
        <v>10</v>
      </c>
      <c r="E18" s="11" t="s">
        <v>135</v>
      </c>
      <c r="F18" s="14" t="s">
        <v>136</v>
      </c>
      <c r="G18" s="0" t="s">
        <v>137</v>
      </c>
      <c r="H18" s="11" t="s">
        <v>80</v>
      </c>
      <c r="I18" s="12" t="s">
        <v>138</v>
      </c>
      <c r="J18" s="11" t="s">
        <v>115</v>
      </c>
      <c r="L18" s="11" t="s">
        <v>139</v>
      </c>
      <c r="M18" s="11" t="s">
        <v>65</v>
      </c>
      <c r="N18" s="11" t="n">
        <v>1</v>
      </c>
      <c r="O18" s="11" t="n">
        <v>1</v>
      </c>
      <c r="P18" s="11" t="str">
        <f aca="false">"      &lt;xs:element name='"&amp;$L18&amp;"' type='"&amp;M18&amp;"' minOccurs='"&amp;N18&amp;"' maxOccurs='"&amp;O18&amp;IF($N18=0,"' nillable='true'","'")&amp;"/&gt;"</f>
        <v>      &lt;xs:element name='temporalSamplingTypeUri' type='xs:anyURI' minOccurs='1' maxOccurs='1'/&gt;</v>
      </c>
      <c r="R18" s="0"/>
      <c r="S18" s="0"/>
    </row>
    <row r="19" s="11" customFormat="true" ht="12.8" hidden="false" customHeight="false" outlineLevel="0" collapsed="false">
      <c r="A19" s="10" t="s">
        <v>140</v>
      </c>
      <c r="B19" s="11" t="s">
        <v>141</v>
      </c>
      <c r="C19" s="11" t="s">
        <v>57</v>
      </c>
      <c r="D19" s="11" t="s">
        <v>10</v>
      </c>
      <c r="E19" s="11" t="s">
        <v>142</v>
      </c>
      <c r="F19" s="15" t="s">
        <v>143</v>
      </c>
      <c r="G19" s="7" t="s">
        <v>144</v>
      </c>
      <c r="H19" s="11" t="s">
        <v>80</v>
      </c>
      <c r="I19" s="12" t="s">
        <v>145</v>
      </c>
      <c r="J19" s="11" t="s">
        <v>63</v>
      </c>
      <c r="R19" s="0"/>
      <c r="S19" s="0"/>
    </row>
    <row r="20" s="11" customFormat="true" ht="12.8" hidden="false" customHeight="false" outlineLevel="0" collapsed="false">
      <c r="A20" s="10"/>
      <c r="B20" s="11" t="s">
        <v>146</v>
      </c>
      <c r="C20" s="11" t="s">
        <v>147</v>
      </c>
      <c r="D20" s="11" t="s">
        <v>10</v>
      </c>
      <c r="E20" s="11" t="s">
        <v>148</v>
      </c>
      <c r="F20" s="16" t="s">
        <v>149</v>
      </c>
      <c r="G20" s="16" t="s">
        <v>150</v>
      </c>
      <c r="H20" s="11" t="s">
        <v>80</v>
      </c>
      <c r="I20" s="12" t="s">
        <v>151</v>
      </c>
      <c r="J20" s="11" t="s">
        <v>63</v>
      </c>
      <c r="R20" s="0"/>
      <c r="S20" s="0"/>
    </row>
    <row r="21" s="11" customFormat="true" ht="12.8" hidden="false" customHeight="false" outlineLevel="0" collapsed="false">
      <c r="A21" s="10"/>
      <c r="B21" s="0"/>
      <c r="C21" s="0"/>
      <c r="D21" s="0"/>
      <c r="E21" s="0"/>
      <c r="F21" s="0"/>
      <c r="G21" s="0"/>
      <c r="H21" s="0"/>
      <c r="I21" s="0"/>
      <c r="J21" s="0"/>
      <c r="K21" s="0"/>
      <c r="L21" s="0"/>
      <c r="M21" s="0"/>
      <c r="N21" s="0"/>
      <c r="O21" s="0"/>
      <c r="P21" s="0"/>
      <c r="R21" s="0"/>
      <c r="S21" s="0"/>
    </row>
    <row r="22" s="11" customFormat="true" ht="12.8" hidden="false" customHeight="false" outlineLevel="0" collapsed="false">
      <c r="A22" s="10" t="s">
        <v>152</v>
      </c>
      <c r="B22" s="11" t="s">
        <v>153</v>
      </c>
      <c r="C22" s="11" t="s">
        <v>57</v>
      </c>
      <c r="D22" s="11" t="s">
        <v>10</v>
      </c>
      <c r="E22" s="11" t="s">
        <v>154</v>
      </c>
      <c r="F22" s="14" t="s">
        <v>155</v>
      </c>
      <c r="G22" s="11" t="s">
        <v>156</v>
      </c>
      <c r="H22" s="11" t="s">
        <v>80</v>
      </c>
      <c r="I22" s="12" t="s">
        <v>157</v>
      </c>
      <c r="J22" s="11" t="s">
        <v>63</v>
      </c>
      <c r="L22" s="11" t="s">
        <v>158</v>
      </c>
      <c r="M22" s="11" t="s">
        <v>65</v>
      </c>
      <c r="N22" s="11" t="n">
        <v>0</v>
      </c>
      <c r="O22" s="11" t="n">
        <v>1</v>
      </c>
      <c r="P22" s="11" t="str">
        <f aca="false">"      &lt;xs:element name='"&amp;$L22&amp;"' type='"&amp;M22&amp;"' minOccurs='"&amp;N22&amp;"' maxOccurs='"&amp;O22&amp;IF($N22=0,"' nillable='true'","'")&amp;"/&gt;"</f>
        <v>      &lt;xs:element name='lifeStageUri' type='xs:anyURI' minOccurs='0' maxOccurs='1' nillable='true'/&gt;</v>
      </c>
      <c r="R22" s="0"/>
      <c r="S22" s="0"/>
    </row>
    <row r="23" s="11" customFormat="true" ht="12.8" hidden="false" customHeight="false" outlineLevel="0" collapsed="false">
      <c r="A23" s="10"/>
      <c r="B23" s="11" t="s">
        <v>159</v>
      </c>
      <c r="C23" s="11" t="s">
        <v>57</v>
      </c>
      <c r="D23" s="11" t="s">
        <v>10</v>
      </c>
      <c r="E23" s="11" t="s">
        <v>154</v>
      </c>
      <c r="F23" s="14" t="s">
        <v>160</v>
      </c>
      <c r="G23" s="0" t="s">
        <v>161</v>
      </c>
      <c r="H23" s="11" t="s">
        <v>80</v>
      </c>
      <c r="I23" s="12" t="s">
        <v>162</v>
      </c>
      <c r="J23" s="11" t="s">
        <v>63</v>
      </c>
      <c r="L23" s="11" t="s">
        <v>163</v>
      </c>
      <c r="M23" s="11" t="s">
        <v>65</v>
      </c>
      <c r="N23" s="11" t="n">
        <v>0</v>
      </c>
      <c r="O23" s="11" t="n">
        <v>1</v>
      </c>
      <c r="P23" s="11" t="str">
        <f aca="false">"      &lt;xs:element name='"&amp;$L23&amp;"' type='"&amp;M23&amp;"' minOccurs='"&amp;N23&amp;"' maxOccurs='"&amp;O23&amp;IF($N23=0,"' nillable='true'","'")&amp;"/&gt;"</f>
        <v>      &lt;xs:element name='sexUri' type='xs:anyURI' minOccurs='0' maxOccurs='1' nillable='true'/&gt;</v>
      </c>
      <c r="R23" s="0"/>
      <c r="S23" s="0"/>
    </row>
    <row r="24" s="11" customFormat="true" ht="12.8" hidden="false" customHeight="false" outlineLevel="0" collapsed="false">
      <c r="A24" s="10"/>
      <c r="B24" s="11" t="s">
        <v>164</v>
      </c>
      <c r="C24" s="11" t="s">
        <v>57</v>
      </c>
      <c r="D24" s="11" t="s">
        <v>10</v>
      </c>
      <c r="E24" s="11" t="s">
        <v>154</v>
      </c>
      <c r="F24" s="14" t="s">
        <v>165</v>
      </c>
      <c r="G24" s="0" t="s">
        <v>166</v>
      </c>
      <c r="H24" s="11" t="s">
        <v>80</v>
      </c>
      <c r="I24" s="12" t="s">
        <v>167</v>
      </c>
      <c r="J24" s="11" t="s">
        <v>63</v>
      </c>
      <c r="L24" s="11" t="s">
        <v>168</v>
      </c>
      <c r="M24" s="11" t="s">
        <v>65</v>
      </c>
      <c r="N24" s="11" t="n">
        <v>0</v>
      </c>
      <c r="O24" s="11" t="n">
        <v>1</v>
      </c>
      <c r="P24" s="11" t="str">
        <f aca="false">"      &lt;xs:element name='"&amp;$L24&amp;"' type='"&amp;M24&amp;"' minOccurs='"&amp;N24&amp;"' maxOccurs='"&amp;O24&amp;IF($N24=0,"' nillable='true'","'")&amp;"/&gt;"</f>
        <v>      &lt;xs:element name='activityUri' type='xs:anyURI' minOccurs='0' maxOccurs='1' nillable='true'/&gt;</v>
      </c>
      <c r="R24" s="0"/>
      <c r="S24" s="0"/>
    </row>
    <row r="25" s="11" customFormat="true" ht="23.85" hidden="false" customHeight="false" outlineLevel="0" collapsed="false">
      <c r="A25" s="10"/>
      <c r="B25" s="11" t="s">
        <v>169</v>
      </c>
      <c r="C25" s="11" t="s">
        <v>57</v>
      </c>
      <c r="D25" s="11" t="s">
        <v>10</v>
      </c>
      <c r="E25" s="11" t="s">
        <v>154</v>
      </c>
      <c r="F25" s="14" t="s">
        <v>170</v>
      </c>
      <c r="G25" s="0" t="s">
        <v>171</v>
      </c>
      <c r="H25" s="11" t="s">
        <v>80</v>
      </c>
      <c r="I25" s="12" t="s">
        <v>172</v>
      </c>
      <c r="J25" s="11" t="s">
        <v>63</v>
      </c>
      <c r="L25" s="11" t="s">
        <v>173</v>
      </c>
      <c r="M25" s="11" t="s">
        <v>65</v>
      </c>
      <c r="N25" s="11" t="n">
        <v>0</v>
      </c>
      <c r="O25" s="11" t="n">
        <v>1</v>
      </c>
      <c r="P25" s="11" t="str">
        <f aca="false">"      &lt;xs:element name='"&amp;$L25&amp;"' type='"&amp;M25&amp;"' minOccurs='"&amp;N25&amp;"' maxOccurs='"&amp;O25&amp;IF($N25=0,"' nillable='true'","'")&amp;"/&gt;"</f>
        <v>      &lt;xs:element name='samplingMethodUri' type='xs:anyURI' minOccurs='0' maxOccurs='1' nillable='true'/&gt;</v>
      </c>
      <c r="R25" s="0"/>
      <c r="S25" s="0"/>
    </row>
    <row r="26" s="11" customFormat="true" ht="12.8" hidden="false" customHeight="false" outlineLevel="0" collapsed="false">
      <c r="A26" s="10"/>
      <c r="B26" s="11" t="s">
        <v>174</v>
      </c>
      <c r="C26" s="11" t="s">
        <v>57</v>
      </c>
      <c r="D26" s="11" t="s">
        <v>10</v>
      </c>
      <c r="E26" s="11" t="s">
        <v>154</v>
      </c>
      <c r="F26" s="14" t="s">
        <v>175</v>
      </c>
      <c r="G26" s="0" t="s">
        <v>176</v>
      </c>
      <c r="H26" s="11" t="s">
        <v>80</v>
      </c>
      <c r="I26" s="12" t="s">
        <v>177</v>
      </c>
      <c r="J26" s="11" t="s">
        <v>63</v>
      </c>
      <c r="L26" s="11" t="s">
        <v>178</v>
      </c>
      <c r="M26" s="11" t="s">
        <v>65</v>
      </c>
      <c r="N26" s="11" t="n">
        <v>0</v>
      </c>
      <c r="O26" s="11" t="n">
        <v>1</v>
      </c>
      <c r="P26" s="11" t="str">
        <f aca="false">"      &lt;xs:element name='"&amp;$L26&amp;"' type='"&amp;M26&amp;"' minOccurs='"&amp;N26&amp;"' maxOccurs='"&amp;O26&amp;IF($N26=0,"' nillable='true'","'")&amp;"/&gt;"</f>
        <v>      &lt;xs:element name='determinationMethodUri' type='xs:anyURI' minOccurs='0' maxOccurs='1' nillable='true'/&gt;</v>
      </c>
      <c r="R26" s="0"/>
      <c r="S26" s="0"/>
    </row>
    <row r="27" s="11" customFormat="true" ht="12.8" hidden="false" customHeight="false" outlineLevel="0" collapsed="false">
      <c r="A27" s="10"/>
      <c r="B27" s="11" t="s">
        <v>179</v>
      </c>
      <c r="C27" s="11" t="s">
        <v>57</v>
      </c>
      <c r="D27" s="11" t="s">
        <v>10</v>
      </c>
      <c r="E27" s="11" t="s">
        <v>154</v>
      </c>
      <c r="F27" s="14" t="s">
        <v>180</v>
      </c>
      <c r="G27" s="11" t="s">
        <v>181</v>
      </c>
      <c r="H27" s="11" t="s">
        <v>80</v>
      </c>
      <c r="I27" s="12" t="s">
        <v>182</v>
      </c>
      <c r="J27" s="11" t="s">
        <v>63</v>
      </c>
      <c r="L27" s="11" t="s">
        <v>183</v>
      </c>
      <c r="M27" s="11" t="s">
        <v>65</v>
      </c>
      <c r="N27" s="11" t="n">
        <v>0</v>
      </c>
      <c r="O27" s="11" t="n">
        <v>1</v>
      </c>
      <c r="P27" s="11" t="str">
        <f aca="false">"      &lt;xs:element name='"&amp;$L27&amp;"' type='"&amp;M27&amp;"' minOccurs='"&amp;N27&amp;"' maxOccurs='"&amp;O27&amp;IF($N27=0,"' nillable='true'","'")&amp;"/&gt;"</f>
        <v>      &lt;xs:element name='biotopeUri' type='xs:anyURI' minOccurs='0' maxOccurs='1' nillable='true'/&gt;</v>
      </c>
      <c r="R27" s="0"/>
      <c r="S27" s="0"/>
    </row>
    <row r="28" s="11" customFormat="true" ht="12.8" hidden="false" customHeight="false" outlineLevel="0" collapsed="false">
      <c r="A28" s="10"/>
      <c r="B28" s="11" t="s">
        <v>184</v>
      </c>
      <c r="C28" s="11" t="s">
        <v>57</v>
      </c>
      <c r="D28" s="11" t="s">
        <v>25</v>
      </c>
      <c r="E28" s="11" t="s">
        <v>185</v>
      </c>
      <c r="F28" s="14" t="s">
        <v>186</v>
      </c>
      <c r="G28" s="0" t="s">
        <v>187</v>
      </c>
      <c r="H28" s="11" t="s">
        <v>80</v>
      </c>
      <c r="I28" s="12" t="s">
        <v>188</v>
      </c>
      <c r="J28" s="11" t="s">
        <v>189</v>
      </c>
      <c r="L28" s="11" t="s">
        <v>190</v>
      </c>
      <c r="M28" s="11" t="s">
        <v>65</v>
      </c>
      <c r="N28" s="11" t="n">
        <v>0</v>
      </c>
      <c r="O28" s="11" t="n">
        <v>1</v>
      </c>
      <c r="P28" s="11" t="str">
        <f aca="false">"      &lt;xs:element name='"&amp;$L28&amp;"' type='"&amp;M28&amp;"' minOccurs='"&amp;N28&amp;"' maxOccurs='"&amp;O28&amp;IF($N28=0,"' nillable='true'","'")&amp;"/&gt;"</f>
        <v>      &lt;xs:element name='evidenceUri' type='xs:anyURI' minOccurs='0' maxOccurs='1' nillable='true'/&gt;</v>
      </c>
      <c r="R28" s="0"/>
      <c r="S28" s="0"/>
    </row>
    <row r="29" s="11" customFormat="true" ht="12.8" hidden="false" customHeight="false" outlineLevel="0" collapsed="false">
      <c r="A29" s="10"/>
      <c r="B29" s="11" t="s">
        <v>191</v>
      </c>
      <c r="C29" s="11" t="s">
        <v>57</v>
      </c>
      <c r="D29" s="11" t="s">
        <v>25</v>
      </c>
      <c r="E29" s="11" t="s">
        <v>192</v>
      </c>
      <c r="F29" s="14" t="s">
        <v>193</v>
      </c>
      <c r="G29" s="11" t="s">
        <v>194</v>
      </c>
      <c r="H29" s="11" t="s">
        <v>80</v>
      </c>
      <c r="I29" s="12" t="s">
        <v>195</v>
      </c>
      <c r="J29" s="11" t="s">
        <v>189</v>
      </c>
      <c r="L29" s="11" t="s">
        <v>196</v>
      </c>
      <c r="M29" s="11" t="s">
        <v>65</v>
      </c>
      <c r="N29" s="11" t="n">
        <v>0</v>
      </c>
      <c r="O29" s="11" t="n">
        <v>1</v>
      </c>
      <c r="P29" s="11" t="str">
        <f aca="false">"      &lt;xs:element name='"&amp;$L29&amp;"' type='"&amp;M29&amp;"' minOccurs='"&amp;N29&amp;"' maxOccurs='"&amp;O29&amp;IF($N29=0,"' nillable='true'","'")&amp;"/&gt;"</f>
        <v>      &lt;xs:element name='dwellingUri' type='xs:anyURI' minOccurs='0' maxOccurs='1' nillable='true'/&gt;</v>
      </c>
      <c r="R29" s="0"/>
      <c r="S29" s="0"/>
    </row>
    <row r="30" s="11" customFormat="true" ht="12.8" hidden="false" customHeight="false" outlineLevel="0" collapsed="false">
      <c r="A30" s="10"/>
      <c r="B30" s="11" t="s">
        <v>197</v>
      </c>
      <c r="C30" s="11" t="s">
        <v>57</v>
      </c>
      <c r="D30" s="11" t="s">
        <v>25</v>
      </c>
      <c r="E30" s="11" t="s">
        <v>198</v>
      </c>
      <c r="F30" s="14" t="s">
        <v>199</v>
      </c>
      <c r="G30" s="11" t="s">
        <v>200</v>
      </c>
      <c r="H30" s="11" t="s">
        <v>80</v>
      </c>
      <c r="I30" s="12" t="s">
        <v>201</v>
      </c>
      <c r="J30" s="11" t="s">
        <v>189</v>
      </c>
      <c r="L30" s="11" t="s">
        <v>202</v>
      </c>
      <c r="M30" s="11" t="s">
        <v>65</v>
      </c>
      <c r="N30" s="11" t="n">
        <v>0</v>
      </c>
      <c r="O30" s="11" t="n">
        <v>1</v>
      </c>
      <c r="P30" s="11" t="str">
        <f aca="false">"      &lt;xs:element name='"&amp;$L30&amp;"' type='"&amp;M30&amp;"' minOccurs='"&amp;N30&amp;"' maxOccurs='"&amp;O30&amp;IF($N30=0,"' nillable='true'","'")&amp;"/&gt;"</f>
        <v>      &lt;xs:element name='causeOfDeathUri' type='xs:anyURI' minOccurs='0' maxOccurs='1' nillable='true'/&gt;</v>
      </c>
      <c r="R30" s="0"/>
      <c r="S30" s="0"/>
    </row>
    <row r="31" s="11" customFormat="true" ht="12.8" hidden="false" customHeight="false" outlineLevel="0" collapsed="false">
      <c r="A31" s="10"/>
      <c r="B31" s="11" t="s">
        <v>203</v>
      </c>
      <c r="C31" s="11" t="s">
        <v>57</v>
      </c>
      <c r="D31" s="11" t="s">
        <v>25</v>
      </c>
      <c r="E31" s="11" t="s">
        <v>204</v>
      </c>
      <c r="F31" s="14" t="s">
        <v>205</v>
      </c>
      <c r="G31" s="11" t="s">
        <v>206</v>
      </c>
      <c r="H31" s="11" t="s">
        <v>80</v>
      </c>
      <c r="I31" s="12" t="s">
        <v>207</v>
      </c>
      <c r="J31" s="11" t="s">
        <v>189</v>
      </c>
      <c r="L31" s="11" t="s">
        <v>208</v>
      </c>
      <c r="M31" s="11" t="s">
        <v>65</v>
      </c>
      <c r="N31" s="11" t="n">
        <v>0</v>
      </c>
      <c r="O31" s="11" t="n">
        <v>1</v>
      </c>
      <c r="P31" s="11" t="str">
        <f aca="false">"      &lt;xs:element name='"&amp;$L31&amp;"' type='"&amp;M31&amp;"' minOccurs='"&amp;N31&amp;"' maxOccurs='"&amp;O31&amp;IF($N31=0,"' nillable='true'","'")&amp;"/&gt;"</f>
        <v>      &lt;xs:element name='substrateUri' type='xs:anyURI' minOccurs='0' maxOccurs='1' nillable='true'/&gt;</v>
      </c>
      <c r="R31" s="0"/>
      <c r="S31" s="0"/>
    </row>
    <row r="32" s="11" customFormat="true" ht="12.8" hidden="false" customHeight="false" outlineLevel="0" collapsed="false">
      <c r="A32" s="10"/>
      <c r="B32" s="11" t="s">
        <v>209</v>
      </c>
      <c r="C32" s="11" t="s">
        <v>57</v>
      </c>
      <c r="D32" s="11" t="s">
        <v>25</v>
      </c>
      <c r="F32" s="14" t="s">
        <v>210</v>
      </c>
      <c r="G32" s="11" t="s">
        <v>211</v>
      </c>
      <c r="H32" s="11" t="s">
        <v>80</v>
      </c>
      <c r="I32" s="12" t="s">
        <v>212</v>
      </c>
      <c r="J32" s="11" t="s">
        <v>189</v>
      </c>
      <c r="L32" s="11" t="s">
        <v>213</v>
      </c>
      <c r="M32" s="11" t="s">
        <v>65</v>
      </c>
      <c r="N32" s="11" t="n">
        <v>0</v>
      </c>
      <c r="O32" s="11" t="n">
        <v>1</v>
      </c>
      <c r="P32" s="11" t="str">
        <f aca="false">"      &lt;xs:element name='"&amp;$L32&amp;"' type='"&amp;M32&amp;"' minOccurs='"&amp;N32&amp;"' maxOccurs='"&amp;O32&amp;IF($N32=0,"' nillable='true'","'")&amp;"/&gt;"</f>
        <v>      &lt;xs:element name='originUri' type='xs:anyURI' minOccurs='0' maxOccurs='1' nillable='true'/&gt;</v>
      </c>
      <c r="R32" s="0"/>
      <c r="S32" s="0"/>
    </row>
    <row r="33" s="11" customFormat="true" ht="12.8" hidden="false" customHeight="false" outlineLevel="0" collapsed="false">
      <c r="A33" s="10"/>
      <c r="B33" s="11" t="s">
        <v>214</v>
      </c>
      <c r="C33" s="11" t="s">
        <v>57</v>
      </c>
      <c r="D33" s="11" t="s">
        <v>25</v>
      </c>
      <c r="F33" s="14" t="s">
        <v>215</v>
      </c>
      <c r="G33" s="11" t="s">
        <v>216</v>
      </c>
      <c r="H33" s="11" t="s">
        <v>80</v>
      </c>
      <c r="I33" s="12" t="s">
        <v>217</v>
      </c>
      <c r="J33" s="11" t="s">
        <v>189</v>
      </c>
      <c r="L33" s="11" t="s">
        <v>218</v>
      </c>
      <c r="M33" s="11" t="s">
        <v>65</v>
      </c>
      <c r="N33" s="11" t="n">
        <v>0</v>
      </c>
      <c r="O33" s="11" t="n">
        <v>1</v>
      </c>
      <c r="P33" s="11" t="str">
        <f aca="false">"      &lt;xs:element name='"&amp;$L33&amp;"' type='"&amp;M33&amp;"' minOccurs='"&amp;N33&amp;"' maxOccurs='"&amp;O33&amp;IF($N33=0,"' nillable='true'","'")&amp;"/&gt;"</f>
        <v>      &lt;xs:element name='equipmentUri' type='xs:anyURI' minOccurs='0' maxOccurs='1' nillable='true'/&gt;</v>
      </c>
      <c r="R33" s="0"/>
      <c r="S33" s="0"/>
    </row>
    <row r="34" s="11" customFormat="true" ht="12.8" hidden="false" customHeight="false" outlineLevel="0" collapsed="false">
      <c r="A34" s="10"/>
      <c r="B34" s="11" t="s">
        <v>219</v>
      </c>
      <c r="C34" s="11" t="s">
        <v>57</v>
      </c>
      <c r="D34" s="11" t="s">
        <v>25</v>
      </c>
      <c r="F34" s="14" t="s">
        <v>220</v>
      </c>
      <c r="G34" s="11" t="s">
        <v>221</v>
      </c>
      <c r="H34" s="11" t="s">
        <v>80</v>
      </c>
      <c r="I34" s="12" t="s">
        <v>222</v>
      </c>
      <c r="J34" s="11" t="s">
        <v>189</v>
      </c>
      <c r="L34" s="11" t="s">
        <v>223</v>
      </c>
      <c r="M34" s="11" t="s">
        <v>65</v>
      </c>
      <c r="N34" s="11" t="n">
        <v>0</v>
      </c>
      <c r="O34" s="11" t="n">
        <v>1</v>
      </c>
      <c r="P34" s="11" t="str">
        <f aca="false">"      &lt;xs:element name='"&amp;$L34&amp;"' type='"&amp;M34&amp;"' minOccurs='"&amp;N34&amp;"' maxOccurs='"&amp;O34&amp;IF($N34=0,"' nillable='true'","'")&amp;"/&gt;"</f>
        <v>      &lt;xs:element name='breedingCodeUri' type='xs:anyURI' minOccurs='0' maxOccurs='1' nillable='true'/&gt;</v>
      </c>
      <c r="R34" s="0"/>
      <c r="S34" s="0"/>
    </row>
    <row r="35" s="11" customFormat="true" ht="12.8" hidden="false" customHeight="false" outlineLevel="0" collapsed="false">
      <c r="A35" s="10"/>
      <c r="B35" s="11" t="s">
        <v>224</v>
      </c>
      <c r="C35" s="11" t="s">
        <v>118</v>
      </c>
      <c r="D35" s="11" t="s">
        <v>25</v>
      </c>
      <c r="E35" s="11" t="s">
        <v>225</v>
      </c>
      <c r="F35" s="11" t="s">
        <v>101</v>
      </c>
      <c r="G35" s="11" t="s">
        <v>17</v>
      </c>
      <c r="H35" s="11" t="s">
        <v>226</v>
      </c>
      <c r="I35" s="12" t="s">
        <v>227</v>
      </c>
      <c r="J35" s="11" t="s">
        <v>189</v>
      </c>
      <c r="L35" s="11" t="s">
        <v>228</v>
      </c>
      <c r="M35" s="11" t="s">
        <v>122</v>
      </c>
      <c r="N35" s="11" t="n">
        <v>0</v>
      </c>
      <c r="O35" s="11" t="n">
        <v>1</v>
      </c>
      <c r="P35" s="11" t="str">
        <f aca="false">"      &lt;xs:element name='"&amp;$L35&amp;"' type='"&amp;M35&amp;"' minOccurs='"&amp;N35&amp;"' maxOccurs='"&amp;O35&amp;IF($N35=0,"' nillable='true'","'")&amp;"/&gt;"</f>
        <v>      &lt;xs:element name='specimenCode' type='xs:string' minOccurs='0' maxOccurs='1' nillable='true'/&gt;</v>
      </c>
      <c r="R35" s="0"/>
      <c r="S35" s="0"/>
    </row>
    <row r="36" s="11" customFormat="true" ht="12.8" hidden="false" customHeight="false" outlineLevel="0" collapsed="false">
      <c r="A36" s="10" t="s">
        <v>229</v>
      </c>
      <c r="B36" s="11" t="s">
        <v>230</v>
      </c>
      <c r="C36" s="11" t="s">
        <v>118</v>
      </c>
      <c r="D36" s="11" t="s">
        <v>25</v>
      </c>
      <c r="E36" s="11" t="s">
        <v>231</v>
      </c>
      <c r="F36" s="11" t="s">
        <v>101</v>
      </c>
      <c r="G36" s="11" t="s">
        <v>17</v>
      </c>
      <c r="H36" s="11" t="s">
        <v>226</v>
      </c>
      <c r="I36" s="12" t="s">
        <v>232</v>
      </c>
      <c r="J36" s="11" t="s">
        <v>189</v>
      </c>
      <c r="L36" s="11" t="s">
        <v>230</v>
      </c>
      <c r="M36" s="11" t="s">
        <v>122</v>
      </c>
      <c r="N36" s="11" t="n">
        <v>0</v>
      </c>
      <c r="O36" s="11" t="n">
        <v>1</v>
      </c>
      <c r="P36" s="11" t="str">
        <f aca="false">"      &lt;xs:element name='"&amp;$L36&amp;"' type='"&amp;M36&amp;"' minOccurs='"&amp;N36&amp;"' maxOccurs='"&amp;O36&amp;IF($N36=0,"' nillable='true'","'")&amp;"/&gt;"</f>
        <v>      &lt;xs:element name='remarks' type='xs:string' minOccurs='0' maxOccurs='1' nillable='true'/&gt;</v>
      </c>
      <c r="R36" s="0"/>
      <c r="S36" s="0"/>
    </row>
    <row r="37" s="11" customFormat="true" ht="23.85" hidden="false" customHeight="false" outlineLevel="0" collapsed="false">
      <c r="A37" s="10"/>
      <c r="B37" s="11" t="s">
        <v>233</v>
      </c>
      <c r="C37" s="11" t="s">
        <v>234</v>
      </c>
      <c r="D37" s="11" t="s">
        <v>25</v>
      </c>
      <c r="E37" s="11" t="s">
        <v>235</v>
      </c>
      <c r="F37" s="11" t="s">
        <v>236</v>
      </c>
      <c r="G37" s="11" t="s">
        <v>17</v>
      </c>
      <c r="H37" s="11" t="s">
        <v>80</v>
      </c>
      <c r="I37" s="12" t="s">
        <v>237</v>
      </c>
      <c r="J37" s="11" t="s">
        <v>189</v>
      </c>
      <c r="L37" s="11" t="s">
        <v>233</v>
      </c>
      <c r="M37" s="11" t="s">
        <v>238</v>
      </c>
      <c r="N37" s="11" t="n">
        <v>0</v>
      </c>
      <c r="O37" s="11" t="n">
        <v>1</v>
      </c>
      <c r="P37" s="11" t="str">
        <f aca="false">"      &lt;xs:element name='"&amp;$L37&amp;"' type='"&amp;M37&amp;"' minOccurs='"&amp;N37&amp;"' maxOccurs='"&amp;O37&amp;IF($N37=0,"' nillable='true'","'")&amp;"/&gt;"</f>
        <v>      &lt;xs:element name='uncertain' type='xs:short' minOccurs='0' maxOccurs='1' nillable='true'/&gt;</v>
      </c>
      <c r="R37" s="0"/>
      <c r="S37" s="0"/>
    </row>
    <row r="38" s="11" customFormat="true" ht="12.8" hidden="false" customHeight="false" outlineLevel="0" collapsed="false">
      <c r="A38" s="10"/>
      <c r="B38" s="11" t="s">
        <v>239</v>
      </c>
      <c r="C38" s="11" t="s">
        <v>240</v>
      </c>
      <c r="D38" s="11" t="s">
        <v>10</v>
      </c>
      <c r="E38" s="11" t="s">
        <v>241</v>
      </c>
      <c r="F38" s="11" t="s">
        <v>101</v>
      </c>
      <c r="G38" s="11" t="s">
        <v>17</v>
      </c>
      <c r="H38" s="11" t="s">
        <v>80</v>
      </c>
      <c r="I38" s="12" t="s">
        <v>242</v>
      </c>
      <c r="J38" s="11" t="s">
        <v>63</v>
      </c>
      <c r="L38" s="11" t="s">
        <v>239</v>
      </c>
      <c r="M38" s="11" t="s">
        <v>238</v>
      </c>
      <c r="N38" s="11" t="n">
        <v>1</v>
      </c>
      <c r="O38" s="11" t="n">
        <v>1</v>
      </c>
      <c r="P38" s="11" t="str">
        <f aca="false">"      &lt;xs:element name='"&amp;$L38&amp;"' type='"&amp;M38&amp;"' minOccurs='"&amp;N38&amp;"' maxOccurs='"&amp;O38&amp;IF($N38=0,"' nillable='true'","'")&amp;"/&gt;"</f>
        <v>      &lt;xs:element name='secret' type='xs:short' minOccurs='1' maxOccurs='1'/&gt;</v>
      </c>
      <c r="R38" s="0"/>
      <c r="S38" s="0"/>
    </row>
    <row r="39" s="11" customFormat="true" ht="12.8" hidden="false" customHeight="false" outlineLevel="0" collapsed="false">
      <c r="A39" s="10"/>
      <c r="B39" s="11" t="s">
        <v>243</v>
      </c>
      <c r="C39" s="11" t="s">
        <v>57</v>
      </c>
      <c r="D39" s="11" t="s">
        <v>10</v>
      </c>
      <c r="E39" s="11" t="s">
        <v>244</v>
      </c>
      <c r="F39" s="14" t="s">
        <v>245</v>
      </c>
      <c r="G39" s="11" t="s">
        <v>246</v>
      </c>
      <c r="H39" s="11" t="s">
        <v>80</v>
      </c>
      <c r="I39" s="12" t="s">
        <v>247</v>
      </c>
      <c r="J39" s="11" t="s">
        <v>63</v>
      </c>
      <c r="L39" s="11" t="s">
        <v>248</v>
      </c>
      <c r="M39" s="11" t="s">
        <v>65</v>
      </c>
      <c r="N39" s="11" t="n">
        <v>1</v>
      </c>
      <c r="O39" s="11" t="n">
        <v>1</v>
      </c>
      <c r="P39" s="11" t="str">
        <f aca="false">"      &lt;xs:element name='"&amp;$L39&amp;"' type='"&amp;M39&amp;"' minOccurs='"&amp;N39&amp;"' maxOccurs='"&amp;O39&amp;IF($N39=0,"' nillable='true'","'")&amp;"/&gt;"</f>
        <v>      &lt;xs:element name='exportStatusUri' type='xs:anyURI' minOccurs='1' maxOccurs='1'/&gt;</v>
      </c>
      <c r="R39" s="0"/>
      <c r="S39" s="0"/>
    </row>
    <row r="40" s="11" customFormat="true" ht="12.8" hidden="false" customHeight="false" outlineLevel="0" collapsed="false">
      <c r="A40" s="10" t="s">
        <v>249</v>
      </c>
      <c r="B40" s="11" t="s">
        <v>250</v>
      </c>
      <c r="C40" s="11" t="s">
        <v>57</v>
      </c>
      <c r="D40" s="11" t="s">
        <v>10</v>
      </c>
      <c r="E40" s="11" t="s">
        <v>251</v>
      </c>
      <c r="F40" s="14" t="s">
        <v>252</v>
      </c>
      <c r="G40" s="11" t="s">
        <v>253</v>
      </c>
      <c r="H40" s="11" t="s">
        <v>80</v>
      </c>
      <c r="I40" s="12" t="s">
        <v>254</v>
      </c>
      <c r="J40" s="11" t="s">
        <v>63</v>
      </c>
      <c r="L40" s="11" t="s">
        <v>255</v>
      </c>
      <c r="M40" s="11" t="s">
        <v>65</v>
      </c>
      <c r="N40" s="11" t="n">
        <v>1</v>
      </c>
      <c r="O40" s="11" t="n">
        <v>1</v>
      </c>
      <c r="P40" s="11" t="str">
        <f aca="false">"      &lt;xs:element name='"&amp;$L40&amp;"' type='"&amp;M40&amp;"' minOccurs='"&amp;N40&amp;"' maxOccurs='"&amp;O40&amp;IF($N40=0,"' nillable='true'","'")&amp;"/&gt;"</f>
        <v>      &lt;xs:element name='observationStatusUri' type='xs:anyURI' minOccurs='1' maxOccurs='1'/&gt;</v>
      </c>
      <c r="R40" s="0"/>
      <c r="S40" s="0"/>
    </row>
    <row r="41" s="11" customFormat="true" ht="12.8" hidden="false" customHeight="false" outlineLevel="0" collapsed="false">
      <c r="A41" s="10"/>
      <c r="B41" s="11" t="s">
        <v>256</v>
      </c>
      <c r="C41" s="11" t="s">
        <v>57</v>
      </c>
      <c r="D41" s="11" t="s">
        <v>10</v>
      </c>
      <c r="E41" s="11" t="s">
        <v>257</v>
      </c>
      <c r="F41" s="14" t="s">
        <v>258</v>
      </c>
      <c r="G41" s="11" t="s">
        <v>259</v>
      </c>
      <c r="H41" s="11" t="s">
        <v>80</v>
      </c>
      <c r="I41" s="12" t="s">
        <v>260</v>
      </c>
      <c r="J41" s="11" t="s">
        <v>261</v>
      </c>
      <c r="L41" s="11" t="s">
        <v>262</v>
      </c>
      <c r="M41" s="11" t="s">
        <v>65</v>
      </c>
      <c r="N41" s="11" t="n">
        <v>1</v>
      </c>
      <c r="O41" s="11" t="n">
        <v>1</v>
      </c>
      <c r="P41" s="11" t="str">
        <f aca="false">"      &lt;xs:element name='"&amp;$L41&amp;"' type='"&amp;M41&amp;"' minOccurs='"&amp;N41&amp;"' maxOccurs='"&amp;O41&amp;IF($N41=0,"' nillable='true'","'")&amp;"/&gt;"</f>
        <v>      &lt;xs:element name='observationRatingUri' type='xs:anyURI' minOccurs='1' maxOccurs='1'/&gt;</v>
      </c>
      <c r="R41" s="0"/>
      <c r="S41" s="0"/>
    </row>
    <row r="42" s="11" customFormat="true" ht="35.05" hidden="false" customHeight="false" outlineLevel="0" collapsed="false">
      <c r="A42" s="10"/>
      <c r="B42" s="11" t="s">
        <v>263</v>
      </c>
      <c r="C42" s="11" t="s">
        <v>240</v>
      </c>
      <c r="D42" s="11" t="s">
        <v>10</v>
      </c>
      <c r="E42" s="11" t="s">
        <v>264</v>
      </c>
      <c r="F42" s="11" t="s">
        <v>101</v>
      </c>
      <c r="G42" s="11" t="s">
        <v>17</v>
      </c>
      <c r="H42" s="11" t="s">
        <v>80</v>
      </c>
      <c r="I42" s="12" t="s">
        <v>265</v>
      </c>
      <c r="J42" s="11" t="s">
        <v>63</v>
      </c>
      <c r="L42" s="11" t="s">
        <v>266</v>
      </c>
      <c r="M42" s="11" t="s">
        <v>267</v>
      </c>
      <c r="N42" s="11" t="n">
        <v>0</v>
      </c>
      <c r="O42" s="11" t="n">
        <v>1</v>
      </c>
      <c r="P42" s="11" t="str">
        <f aca="false">"      &lt;xs:element name='"&amp;$L42&amp;"' type='"&amp;M42&amp;"' minOccurs='"&amp;N42&amp;"' maxOccurs='"&amp;O42&amp;IF($N42=0,"' nillable='true'","'")&amp;"/&gt;"</f>
        <v>      &lt;xs:element name='useAsReference' type='xs:boolean' minOccurs='0' maxOccurs='1' nillable='true'/&gt;</v>
      </c>
      <c r="R42" s="0"/>
      <c r="S42" s="0"/>
    </row>
    <row r="43" s="11" customFormat="true" ht="12.8" hidden="false" customHeight="false" outlineLevel="0" collapsed="false">
      <c r="A43" s="10"/>
      <c r="B43" s="11" t="s">
        <v>268</v>
      </c>
      <c r="C43" s="11" t="str">
        <f aca="false">C16</f>
        <v>access: date, postgres:timestamp without timezone, of tekst volgens het format '1999-01-23T14:05:00'</v>
      </c>
      <c r="D43" s="11" t="s">
        <v>25</v>
      </c>
      <c r="E43" s="11" t="s">
        <v>269</v>
      </c>
      <c r="F43" s="11" t="s">
        <v>101</v>
      </c>
      <c r="G43" s="11" t="s">
        <v>17</v>
      </c>
      <c r="H43" s="11" t="s">
        <v>80</v>
      </c>
      <c r="I43" s="12" t="s">
        <v>270</v>
      </c>
      <c r="J43" s="11" t="s">
        <v>189</v>
      </c>
      <c r="L43" s="11" t="s">
        <v>268</v>
      </c>
      <c r="M43" s="11" t="s">
        <v>129</v>
      </c>
      <c r="N43" s="11" t="n">
        <v>0</v>
      </c>
      <c r="O43" s="11" t="n">
        <v>1</v>
      </c>
      <c r="P43" s="11" t="str">
        <f aca="false">"      &lt;xs:element name='"&amp;$L43&amp;"' type='"&amp;M43&amp;"' minOccurs='"&amp;N43&amp;"' maxOccurs='"&amp;O43&amp;IF($N43=0,"' nillable='true'","'")&amp;"/&gt;"</f>
        <v>      &lt;xs:element name='created' type='xs:dateTime' minOccurs='0' maxOccurs='1' nillable='true'/&gt;</v>
      </c>
      <c r="R43" s="0"/>
      <c r="S43" s="0"/>
    </row>
    <row r="44" s="11" customFormat="true" ht="12.8" hidden="false" customHeight="false" outlineLevel="0" collapsed="false">
      <c r="A44" s="10" t="s">
        <v>271</v>
      </c>
      <c r="B44" s="11" t="s">
        <v>272</v>
      </c>
      <c r="C44" s="11" t="s">
        <v>273</v>
      </c>
      <c r="D44" s="11" t="s">
        <v>25</v>
      </c>
      <c r="E44" s="11" t="s">
        <v>274</v>
      </c>
      <c r="F44" s="11" t="s">
        <v>101</v>
      </c>
      <c r="G44" s="11" t="s">
        <v>17</v>
      </c>
      <c r="H44" s="11" t="s">
        <v>275</v>
      </c>
      <c r="I44" s="12" t="s">
        <v>276</v>
      </c>
      <c r="J44" s="11" t="s">
        <v>189</v>
      </c>
      <c r="L44" s="11" t="s">
        <v>277</v>
      </c>
      <c r="M44" s="11" t="s">
        <v>278</v>
      </c>
      <c r="N44" s="11" t="n">
        <v>0</v>
      </c>
      <c r="O44" s="11" t="n">
        <v>1</v>
      </c>
      <c r="P44" s="11" t="str">
        <f aca="false">"      &lt;xs:element name='"&amp;$L44&amp;"' type='"&amp;M44&amp;"' minOccurs='"&amp;N44&amp;"' maxOccurs='"&amp;O44&amp;IF($N44=0,"' nillable='true'","'")&amp;"/&gt;"</f>
        <v>      &lt;xs:element name='xmlExtra' type='tns:CustomXmlType' minOccurs='0' maxOccurs='1' nillable='true'/&gt;</v>
      </c>
      <c r="R44" s="0"/>
      <c r="S44" s="0"/>
    </row>
    <row r="45" s="11" customFormat="true" ht="12.8" hidden="false" customHeight="false" outlineLevel="0" collapsed="false">
      <c r="G45" s="11" t="s">
        <v>17</v>
      </c>
      <c r="I45" s="12"/>
      <c r="L45" s="11" t="s">
        <v>279</v>
      </c>
      <c r="M45" s="11" t="s">
        <v>280</v>
      </c>
      <c r="N45" s="11" t="n">
        <v>0</v>
      </c>
      <c r="O45" s="11" t="s">
        <v>281</v>
      </c>
      <c r="P45" s="11" t="str">
        <f aca="false">"      &lt;xs:element name='"&amp;$L45&amp;"' type='"&amp;M45&amp;"' minOccurs='"&amp;N45&amp;"' maxOccurs='"&amp;O45&amp;IF($N45=0,"' nillable='true'","'")&amp;"/&gt;"</f>
        <v>      &lt;xs:element name='Validation' type='tns:ValidationType' minOccurs='0' maxOccurs='unbounded' nillable='true'/&gt;</v>
      </c>
      <c r="Q45" s="11" t="s">
        <v>282</v>
      </c>
      <c r="R45" s="0"/>
      <c r="S45" s="0"/>
    </row>
    <row r="46" s="11" customFormat="true" ht="12.8" hidden="false" customHeight="false" outlineLevel="0" collapsed="false">
      <c r="A46" s="10"/>
      <c r="B46" s="11" t="s">
        <v>283</v>
      </c>
      <c r="C46" s="11" t="s">
        <v>57</v>
      </c>
      <c r="D46" s="11" t="s">
        <v>25</v>
      </c>
      <c r="E46" s="11" t="s">
        <v>284</v>
      </c>
      <c r="F46" s="14" t="s">
        <v>285</v>
      </c>
      <c r="G46" s="11" t="s">
        <v>286</v>
      </c>
      <c r="H46" s="11" t="s">
        <v>80</v>
      </c>
      <c r="I46" s="12" t="s">
        <v>287</v>
      </c>
      <c r="J46" s="11" t="s">
        <v>288</v>
      </c>
      <c r="R46" s="0"/>
      <c r="S46" s="0"/>
    </row>
    <row r="47" s="11" customFormat="true" ht="12.8" hidden="false" customHeight="false" outlineLevel="0" collapsed="false">
      <c r="A47" s="10"/>
      <c r="B47" s="11" t="s">
        <v>289</v>
      </c>
      <c r="C47" s="11" t="s">
        <v>57</v>
      </c>
      <c r="D47" s="11" t="s">
        <v>25</v>
      </c>
      <c r="E47" s="11" t="s">
        <v>290</v>
      </c>
      <c r="F47" s="11" t="s">
        <v>291</v>
      </c>
      <c r="G47" s="17" t="str">
        <f aca="false">loader_persons!G4</f>
        <v>http://&lt;organisatie.nl&gt;/contacts/persons/</v>
      </c>
      <c r="H47" s="11" t="s">
        <v>226</v>
      </c>
      <c r="I47" s="12" t="s">
        <v>292</v>
      </c>
      <c r="J47" s="11" t="s">
        <v>288</v>
      </c>
      <c r="R47" s="0"/>
      <c r="S47" s="0"/>
    </row>
    <row r="48" s="11" customFormat="true" ht="12.8" hidden="false" customHeight="false" outlineLevel="0" collapsed="false">
      <c r="A48" s="10"/>
      <c r="B48" s="11" t="s">
        <v>293</v>
      </c>
      <c r="C48" s="11" t="s">
        <v>294</v>
      </c>
      <c r="D48" s="11" t="s">
        <v>25</v>
      </c>
      <c r="E48" s="11" t="s">
        <v>295</v>
      </c>
      <c r="F48" s="11" t="s">
        <v>101</v>
      </c>
      <c r="G48" s="11" t="s">
        <v>17</v>
      </c>
      <c r="H48" s="11" t="s">
        <v>80</v>
      </c>
      <c r="I48" s="12" t="s">
        <v>296</v>
      </c>
      <c r="J48" s="11" t="s">
        <v>288</v>
      </c>
      <c r="R48" s="0"/>
      <c r="S48" s="0"/>
    </row>
    <row r="49" s="11" customFormat="true" ht="12.8" hidden="false" customHeight="false" outlineLevel="0" collapsed="false">
      <c r="A49" s="10"/>
      <c r="I49" s="12"/>
      <c r="R49" s="0"/>
      <c r="S49" s="0"/>
    </row>
    <row r="50" s="11" customFormat="true" ht="12.8" hidden="false" customHeight="false" outlineLevel="0" collapsed="false">
      <c r="A50" s="10"/>
      <c r="I50" s="12"/>
      <c r="R50" s="0"/>
      <c r="S50" s="0"/>
    </row>
    <row r="51" s="11" customFormat="true" ht="12.8" hidden="false" customHeight="false" outlineLevel="0" collapsed="false">
      <c r="A51" s="10"/>
      <c r="I51" s="12"/>
      <c r="R51" s="0"/>
      <c r="S51" s="0"/>
    </row>
    <row r="52" s="11" customFormat="true" ht="102.7" hidden="false" customHeight="false" outlineLevel="0" collapsed="false">
      <c r="A52" s="10" t="s">
        <v>297</v>
      </c>
      <c r="B52" s="11" t="s">
        <v>298</v>
      </c>
      <c r="C52" s="11" t="s">
        <v>299</v>
      </c>
      <c r="D52" s="11" t="s">
        <v>25</v>
      </c>
      <c r="E52" s="11" t="s">
        <v>300</v>
      </c>
      <c r="F52" s="14" t="s">
        <v>301</v>
      </c>
      <c r="G52" s="11" t="s">
        <v>17</v>
      </c>
      <c r="H52" s="11" t="s">
        <v>302</v>
      </c>
      <c r="I52" s="12" t="s">
        <v>303</v>
      </c>
      <c r="J52" s="11" t="s">
        <v>304</v>
      </c>
      <c r="L52" s="11" t="s">
        <v>305</v>
      </c>
      <c r="M52" s="11" t="s">
        <v>306</v>
      </c>
      <c r="N52" s="11" t="n">
        <v>0</v>
      </c>
      <c r="O52" s="11" t="s">
        <v>281</v>
      </c>
      <c r="P52" s="11" t="str">
        <f aca="false">"      &lt;xs:element name='"&amp;$L52&amp;"' type='"&amp;M52&amp;"' minOccurs='"&amp;N52&amp;"' maxOccurs='"&amp;O52&amp;IF($N52=0,"' nillable='true'","'")&amp;"/&gt;"</f>
        <v>      &lt;xs:element name='CustomField' type='tns:CustomFieldType' minOccurs='0' maxOccurs='unbounded' nillable='true'/&gt;</v>
      </c>
      <c r="R52" s="0"/>
      <c r="S52" s="0"/>
    </row>
    <row r="53" customFormat="false" ht="12.8" hidden="false" customHeight="false" outlineLevel="0" collapsed="false">
      <c r="A53" s="9"/>
      <c r="B53" s="7"/>
      <c r="F53" s="7"/>
      <c r="P53" s="0" t="s">
        <v>307</v>
      </c>
    </row>
    <row r="54" customFormat="false" ht="12.8" hidden="false" customHeight="false" outlineLevel="0" collapsed="false">
      <c r="A54" s="9"/>
      <c r="B54" s="7"/>
      <c r="F54" s="7"/>
      <c r="P54" s="0" t="s">
        <v>308</v>
      </c>
    </row>
  </sheetData>
  <hyperlinks>
    <hyperlink ref="F7" r:id="rId1" display="https://woordenboek.ndff.nl/codes.php?identity=http://ndff-ecogrid.nl/taxonomy/taxa/biota"/>
    <hyperlink ref="F8" r:id="rId2" display="https://woordenboek.ndff.nl/codes.php?identity=codes/subjecttypes/root"/>
    <hyperlink ref="F14" r:id="rId3" display="https://www.telmee.nl/services/fieldinfo.php?id=locationtype"/>
    <hyperlink ref="F18" r:id="rId4" display="https://www.telmee.nl/services/fieldinfo.php?id=timetype"/>
    <hyperlink ref="F19" r:id="rId5" display="https://woordenboek.ndff.nl/codes.php?identity=codes/scales/root"/>
    <hyperlink ref="F22" r:id="rId6" display="https://woordenboek.ndff.nl/codes.php?identity=codes/keys/observation/lifestages"/>
    <hyperlink ref="F23" r:id="rId7" display="https://woordenboek.ndff.nl/codes.php?identity=http://ndff-ecogrid.nl/codes/keys/observation/sexes"/>
    <hyperlink ref="F24" r:id="rId8" display="https://woordenboek.ndff.nl/codes.php?identity=http://ndff-ecogrid.nl/codes/keys/observation/activities"/>
    <hyperlink ref="F25" r:id="rId9" display="https://woordenboek.ndff.nl/codes.php?identity=http://ndff-ecogrid.nl/codes/keys/survey/surveymethods"/>
    <hyperlink ref="F26" r:id="rId10" display="https://woordenboek.ndff.nl/codes.php?identity=http://ndff-ecogrid.nl/codes/keys/observation/determinationmethods"/>
    <hyperlink ref="F27" r:id="rId11" display="https://woordenboek.ndff.nl/codes.php?identity=http://ndff-ecogrid.nl/codes/keys/location/biotopes"/>
    <hyperlink ref="F28" r:id="rId12" display="https://woordenboek.ndff.nl/codes.php?identity=http://ndff-ecogrid.nl/codes/keys/observation/evidence"/>
    <hyperlink ref="F29" r:id="rId13" display="https://woordenboek.ndff.nl/codes.php?identity=http://ndff-ecogrid.nl/codes/keys/observation/dwellings"/>
    <hyperlink ref="F30" r:id="rId14" display="https://woordenboek.ndff.nl/codes.php?identity=http://ndff-ecogrid.nl/codes/keys/observation/causeofdeath"/>
    <hyperlink ref="F31" r:id="rId15" display="https://woordenboek.ndff.nl/codes.php?identity=http://ndff-ecogrid.nl/codes/keys/observation/substrate"/>
    <hyperlink ref="F32" r:id="rId16" display="https://woordenboek.ndff.nl/codes.php?identity=http://ndff-ecogrid.nl/codes/keys/observation/origin"/>
    <hyperlink ref="F33" r:id="rId17" display="https://woordenboek.ndff.nl/codes.php?identity=http://ndff-ecogrid.nl/codes/keys/survey/equipment"/>
    <hyperlink ref="F34" r:id="rId18" display="https://woordenboek.ndff.nl/codes.php?identity=http://ndff-ecogrid.nl/codes/keys/observation/breedingcode"/>
    <hyperlink ref="F39" r:id="rId19" display="https://www.telmee.nl/services/fieldinfo.php?id=expstaid"/>
    <hyperlink ref="F40" r:id="rId20" display="https://www.telmee.nl/services/fieldinfo.php?id=obsstaid"/>
    <hyperlink ref="F41" r:id="rId21" display="https://www.telmee.nl/services/fieldinfo.php?id=obsratid"/>
    <hyperlink ref="F46" r:id="rId22" display="https://www.telmee.nl/services/fieldinfo.php?id=valproid"/>
    <hyperlink ref="F52" r:id="rId23" display="https://woordenboek.ndff.nl/codes.php?identity=http://ndff-ecogrid.nl/codes/keys/root"/>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1:16"/>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A1" activeCellId="0" sqref="A1"/>
    </sheetView>
  </sheetViews>
  <sheetFormatPr defaultRowHeight="12.8"/>
  <cols>
    <col collapsed="false" hidden="false" max="1" min="1" style="0" width="7.38775510204082"/>
    <col collapsed="false" hidden="false" max="2" min="2" style="0" width="15.6122448979592"/>
    <col collapsed="false" hidden="false" max="3" min="3" style="0" width="14.7142857142857"/>
    <col collapsed="false" hidden="false" max="4" min="4" style="0" width="8.63775510204082"/>
    <col collapsed="false" hidden="false" max="5" min="5" style="0" width="29.969387755102"/>
    <col collapsed="false" hidden="false" max="6" min="6" style="0" width="14.219387755102"/>
    <col collapsed="false" hidden="true" max="7" min="7" style="0" width="0"/>
    <col collapsed="false" hidden="false" max="8" min="8" style="0" width="33.8826530612245"/>
    <col collapsed="false" hidden="false" max="9" min="9" style="0" width="18.6275510204082"/>
    <col collapsed="false" hidden="false" max="10" min="10" style="0" width="134.857142857143"/>
    <col collapsed="false" hidden="false" max="12" min="11" style="0" width="8.63775510204082"/>
    <col collapsed="false" hidden="true" max="18" min="13" style="0" width="0"/>
    <col collapsed="false" hidden="false" max="19" min="19" style="0" width="8.63775510204082"/>
    <col collapsed="false" hidden="false" max="1022" min="20" style="0" width="11.5663265306122"/>
    <col collapsed="false" hidden="false" max="1025" min="1023" style="0" width="11.5204081632653"/>
  </cols>
  <sheetData>
    <row r="1" customFormat="false" ht="12.75" hidden="false" customHeight="true" outlineLevel="0" collapsed="false">
      <c r="A1" s="10" t="s">
        <v>13</v>
      </c>
      <c r="B1" s="18"/>
      <c r="C1" s="1"/>
      <c r="D1" s="1"/>
      <c r="E1" s="1"/>
      <c r="F1" s="1"/>
      <c r="G1" s="1"/>
      <c r="J1" s="1"/>
      <c r="M1" s="0" t="s">
        <v>38</v>
      </c>
      <c r="N1" s="0" t="s">
        <v>39</v>
      </c>
      <c r="O1" s="0" t="s">
        <v>40</v>
      </c>
      <c r="P1" s="0" t="s">
        <v>41</v>
      </c>
      <c r="Q1" s="0" t="s">
        <v>42</v>
      </c>
    </row>
    <row r="2" customFormat="false" ht="12.75" hidden="false" customHeight="true" outlineLevel="0" collapsed="false">
      <c r="A2" s="19" t="str">
        <f aca="false">VIEWS!D4</f>
        <v>waarneminglocatie</v>
      </c>
      <c r="B2" s="1"/>
      <c r="C2" s="1"/>
      <c r="D2" s="1"/>
      <c r="E2" s="1"/>
      <c r="F2" s="1"/>
      <c r="G2" s="20" t="s">
        <v>54</v>
      </c>
      <c r="J2" s="1"/>
      <c r="M2" s="0" t="s">
        <v>309</v>
      </c>
      <c r="R2" s="0" t="str">
        <f aca="false">" &lt;xs:complexType name='"&amp;M2&amp;"'&gt;"</f>
        <v> &lt;xs:complexType name='LocationType'&gt;</v>
      </c>
    </row>
    <row r="3" customFormat="false" ht="46.25" hidden="false" customHeight="false" outlineLevel="0" collapsed="false">
      <c r="A3" s="4" t="s">
        <v>310</v>
      </c>
      <c r="B3" s="4" t="s">
        <v>46</v>
      </c>
      <c r="C3" s="4" t="s">
        <v>47</v>
      </c>
      <c r="D3" s="4" t="s">
        <v>48</v>
      </c>
      <c r="E3" s="4" t="s">
        <v>49</v>
      </c>
      <c r="F3" s="4" t="s">
        <v>50</v>
      </c>
      <c r="G3" s="4" t="s">
        <v>311</v>
      </c>
      <c r="H3" s="21" t="s">
        <v>312</v>
      </c>
      <c r="I3" s="22" t="s">
        <v>52</v>
      </c>
      <c r="J3" s="4" t="s">
        <v>313</v>
      </c>
      <c r="K3" s="23"/>
      <c r="L3" s="23"/>
      <c r="M3" s="23"/>
      <c r="N3" s="23"/>
      <c r="O3" s="23"/>
      <c r="P3" s="23"/>
      <c r="Q3" s="23"/>
      <c r="R3" s="23" t="s">
        <v>55</v>
      </c>
      <c r="S3" s="23"/>
    </row>
    <row r="4" s="11" customFormat="true" ht="35.05" hidden="false" customHeight="false" outlineLevel="0" collapsed="false">
      <c r="A4" s="24" t="s">
        <v>91</v>
      </c>
      <c r="B4" s="25" t="s">
        <v>92</v>
      </c>
      <c r="C4" s="26" t="s">
        <v>57</v>
      </c>
      <c r="D4" s="26" t="s">
        <v>10</v>
      </c>
      <c r="E4" s="26" t="s">
        <v>94</v>
      </c>
      <c r="F4" s="11" t="s">
        <v>59</v>
      </c>
      <c r="G4" s="26" t="s">
        <v>103</v>
      </c>
      <c r="H4" s="25" t="s">
        <v>314</v>
      </c>
      <c r="I4" s="25" t="s">
        <v>315</v>
      </c>
      <c r="J4" s="27" t="s">
        <v>316</v>
      </c>
      <c r="K4" s="25"/>
      <c r="L4" s="25"/>
      <c r="M4" s="25"/>
      <c r="N4" s="25" t="s">
        <v>317</v>
      </c>
      <c r="O4" s="25" t="s">
        <v>65</v>
      </c>
      <c r="P4" s="28" t="n">
        <v>1</v>
      </c>
      <c r="Q4" s="28" t="n">
        <v>1</v>
      </c>
      <c r="R4" s="25" t="str">
        <f aca="false">"      &lt;xs:element name='"&amp;$N4&amp;"' type='"&amp;O4&amp;"' minOccurs='"&amp;P4&amp;"' maxOccurs='"&amp;Q4&amp;IF($P4=0,"' nillable='true'","'")&amp;"/&gt;"</f>
        <v>      &lt;xs:element name='locationUri' type='xs:anyURI' minOccurs='1' maxOccurs='1'/&gt;</v>
      </c>
      <c r="S4" s="25"/>
      <c r="AMI4" s="0"/>
      <c r="AMJ4" s="0"/>
    </row>
    <row r="5" s="11" customFormat="true" ht="23.85" hidden="false" customHeight="false" outlineLevel="0" collapsed="false">
      <c r="A5" s="29"/>
      <c r="B5" s="29" t="s">
        <v>318</v>
      </c>
      <c r="C5" s="29" t="s">
        <v>118</v>
      </c>
      <c r="D5" s="29" t="s">
        <v>10</v>
      </c>
      <c r="E5" s="29" t="s">
        <v>319</v>
      </c>
      <c r="F5" s="29" t="s">
        <v>101</v>
      </c>
      <c r="G5" s="29" t="s">
        <v>103</v>
      </c>
      <c r="H5" s="29" t="s">
        <v>17</v>
      </c>
      <c r="I5" s="11" t="s">
        <v>80</v>
      </c>
      <c r="J5" s="30" t="s">
        <v>320</v>
      </c>
      <c r="M5" s="29"/>
      <c r="N5" s="11" t="s">
        <v>321</v>
      </c>
      <c r="O5" s="11" t="s">
        <v>122</v>
      </c>
      <c r="P5" s="31" t="n">
        <v>1</v>
      </c>
      <c r="Q5" s="31" t="n">
        <v>1</v>
      </c>
      <c r="R5" s="11" t="str">
        <f aca="false">"      &lt;xs:element name='"&amp;$N5&amp;"' type='"&amp;O5&amp;"' minOccurs='"&amp;P5&amp;"' maxOccurs='"&amp;Q5&amp;IF($P5=0,"' nillable='true'","'")&amp;"/&gt;"</f>
        <v>      &lt;xs:element name='ewkt' type='xs:string' minOccurs='1' maxOccurs='1'/&gt;</v>
      </c>
      <c r="AMI5" s="0"/>
      <c r="AMJ5" s="0"/>
    </row>
    <row r="6" s="11" customFormat="true" ht="23.85" hidden="false" customHeight="false" outlineLevel="0" collapsed="false">
      <c r="A6" s="19"/>
      <c r="B6" s="11" t="s">
        <v>107</v>
      </c>
      <c r="C6" s="32" t="s">
        <v>98</v>
      </c>
      <c r="D6" s="32" t="s">
        <v>322</v>
      </c>
      <c r="E6" s="32" t="s">
        <v>323</v>
      </c>
      <c r="F6" s="32" t="s">
        <v>101</v>
      </c>
      <c r="G6" s="32" t="s">
        <v>103</v>
      </c>
      <c r="H6" s="11" t="s">
        <v>17</v>
      </c>
      <c r="I6" s="11" t="s">
        <v>80</v>
      </c>
      <c r="J6" s="13" t="s">
        <v>324</v>
      </c>
      <c r="M6" s="32"/>
      <c r="N6" s="11" t="s">
        <v>107</v>
      </c>
      <c r="O6" s="11" t="s">
        <v>325</v>
      </c>
      <c r="P6" s="31" t="n">
        <v>1</v>
      </c>
      <c r="Q6" s="31" t="n">
        <v>1</v>
      </c>
      <c r="R6" s="11" t="str">
        <f aca="false">"      &lt;xs:element name='"&amp;$N6&amp;"' type='"&amp;O6&amp;"' minOccurs='"&amp;P6&amp;"' maxOccurs='"&amp;Q6&amp;IF($P6=0,"' nillable='true'","'")&amp;"/&gt;"</f>
        <v>      &lt;xs:element name='buffer' type='xs:double' minOccurs='1' maxOccurs='1'/&gt;</v>
      </c>
      <c r="AMI6" s="0"/>
      <c r="AMJ6" s="0"/>
    </row>
    <row r="7" s="11" customFormat="true" ht="12.75" hidden="false" customHeight="true" outlineLevel="0" collapsed="false">
      <c r="A7" s="19"/>
      <c r="B7" s="11" t="s">
        <v>326</v>
      </c>
      <c r="C7" s="32" t="s">
        <v>57</v>
      </c>
      <c r="D7" s="32" t="s">
        <v>10</v>
      </c>
      <c r="E7" s="32" t="s">
        <v>327</v>
      </c>
      <c r="F7" s="32" t="s">
        <v>328</v>
      </c>
      <c r="G7" s="32" t="s">
        <v>103</v>
      </c>
      <c r="H7" s="11" t="s">
        <v>329</v>
      </c>
      <c r="I7" s="11" t="s">
        <v>80</v>
      </c>
      <c r="J7" s="13" t="s">
        <v>327</v>
      </c>
      <c r="M7" s="32"/>
      <c r="N7" s="11" t="s">
        <v>330</v>
      </c>
      <c r="O7" s="11" t="s">
        <v>65</v>
      </c>
      <c r="P7" s="31" t="n">
        <v>1</v>
      </c>
      <c r="Q7" s="31" t="n">
        <v>1</v>
      </c>
      <c r="R7" s="11" t="str">
        <f aca="false">"      &lt;xs:element name='"&amp;$N7&amp;"' type='"&amp;O7&amp;"' minOccurs='"&amp;P7&amp;"' maxOccurs='"&amp;Q7&amp;IF($P7=0,"' nillable='true'","'")&amp;"/&gt;"</f>
        <v>      &lt;xs:element name='locationTypeUri' type='xs:anyURI' minOccurs='1' maxOccurs='1'/&gt;</v>
      </c>
      <c r="AMI7" s="0"/>
      <c r="AMJ7" s="0"/>
    </row>
    <row r="8" s="11" customFormat="true" ht="46.25" hidden="false" customHeight="false" outlineLevel="0" collapsed="false">
      <c r="A8" s="19"/>
      <c r="B8" s="11" t="s">
        <v>117</v>
      </c>
      <c r="C8" s="32" t="s">
        <v>118</v>
      </c>
      <c r="D8" s="32" t="s">
        <v>25</v>
      </c>
      <c r="E8" s="32" t="s">
        <v>331</v>
      </c>
      <c r="F8" s="32" t="s">
        <v>101</v>
      </c>
      <c r="G8" s="32" t="s">
        <v>103</v>
      </c>
      <c r="H8" s="11" t="s">
        <v>17</v>
      </c>
      <c r="I8" s="11" t="s">
        <v>315</v>
      </c>
      <c r="J8" s="13" t="s">
        <v>332</v>
      </c>
      <c r="M8" s="32"/>
      <c r="N8" s="11" t="s">
        <v>121</v>
      </c>
      <c r="O8" s="11" t="s">
        <v>122</v>
      </c>
      <c r="P8" s="31" t="n">
        <v>0</v>
      </c>
      <c r="Q8" s="31" t="n">
        <v>1</v>
      </c>
      <c r="R8" s="11" t="str">
        <f aca="false">"      &lt;xs:element name='"&amp;$N8&amp;"' type='"&amp;O8&amp;"' minOccurs='"&amp;P8&amp;"' maxOccurs='"&amp;Q8&amp;IF($P8=0,"' nillable='true'","'")&amp;"/&gt;"</f>
        <v>      &lt;xs:element name='locationName' type='xs:string' minOccurs='0' maxOccurs='1' nillable='true'/&gt;</v>
      </c>
      <c r="AMI8" s="0"/>
      <c r="AMJ8" s="0"/>
    </row>
    <row r="9" customFormat="false" ht="12.75" hidden="false" customHeight="true" outlineLevel="0" collapsed="false">
      <c r="A9" s="33"/>
      <c r="B9" s="1"/>
      <c r="C9" s="1"/>
      <c r="D9" s="1"/>
      <c r="E9" s="1"/>
      <c r="F9" s="1"/>
      <c r="G9" s="1"/>
      <c r="J9" s="1"/>
      <c r="R9" s="0" t="s">
        <v>307</v>
      </c>
    </row>
    <row r="10" customFormat="false" ht="12.75" hidden="false" customHeight="true" outlineLevel="0" collapsed="false">
      <c r="A10" s="33"/>
      <c r="B10" s="1"/>
      <c r="C10" s="1"/>
      <c r="D10" s="1"/>
      <c r="E10" s="1"/>
      <c r="F10" s="1"/>
      <c r="G10" s="1"/>
      <c r="J10" s="1"/>
      <c r="R10" s="0" t="s">
        <v>308</v>
      </c>
    </row>
    <row r="11" customFormat="false" ht="12.75" hidden="false" customHeight="true" outlineLevel="0" collapsed="false">
      <c r="A11" s="33"/>
      <c r="B11" s="1"/>
      <c r="C11" s="1"/>
      <c r="D11" s="1"/>
      <c r="E11" s="1"/>
      <c r="F11" s="1"/>
      <c r="G11" s="1"/>
      <c r="J11" s="1"/>
    </row>
    <row r="12" customFormat="false" ht="12.75" hidden="false" customHeight="true" outlineLevel="0" collapsed="false">
      <c r="A12" s="33"/>
      <c r="B12" s="1"/>
      <c r="C12" s="1"/>
      <c r="D12" s="1"/>
      <c r="E12" s="1"/>
      <c r="F12" s="1"/>
      <c r="G12" s="1"/>
      <c r="J12" s="1"/>
    </row>
    <row r="13" customFormat="false" ht="12.75" hidden="false" customHeight="true" outlineLevel="0" collapsed="false">
      <c r="A13" s="20" t="s">
        <v>333</v>
      </c>
      <c r="B13" s="1"/>
      <c r="C13" s="1"/>
      <c r="D13" s="1"/>
      <c r="E13" s="1"/>
      <c r="F13" s="1"/>
      <c r="G13" s="1"/>
      <c r="J13" s="1"/>
    </row>
    <row r="14" customFormat="false" ht="12.75" hidden="false" customHeight="true" outlineLevel="0" collapsed="false">
      <c r="A14" s="33" t="s">
        <v>334</v>
      </c>
      <c r="B14" s="1" t="s">
        <v>335</v>
      </c>
      <c r="C14" s="1"/>
      <c r="D14" s="1"/>
      <c r="E14" s="1"/>
      <c r="F14" s="1"/>
      <c r="G14" s="1"/>
      <c r="J14" s="1"/>
    </row>
    <row r="15" customFormat="false" ht="12.75" hidden="false" customHeight="true" outlineLevel="0" collapsed="false">
      <c r="A15" s="33" t="s">
        <v>336</v>
      </c>
      <c r="B15" s="1" t="s">
        <v>337</v>
      </c>
      <c r="C15" s="1"/>
      <c r="D15" s="1"/>
      <c r="E15" s="1"/>
      <c r="F15" s="1"/>
      <c r="G15" s="1"/>
      <c r="J15" s="1"/>
    </row>
    <row r="16" customFormat="false" ht="12.75" hidden="false" customHeight="true" outlineLevel="0" collapsed="false">
      <c r="A16" s="33" t="s">
        <v>338</v>
      </c>
      <c r="B16" s="1" t="s">
        <v>339</v>
      </c>
      <c r="C16" s="1"/>
      <c r="D16" s="1"/>
      <c r="E16" s="1"/>
      <c r="F16" s="1"/>
      <c r="G16" s="1"/>
      <c r="J16" s="1"/>
    </row>
  </sheetData>
  <hyperlinks>
    <hyperlink ref="F7" r:id="rId1" display="https://woordenboek.ndff.nl/codes.php?identity=http://ndff-ecogrid.nl/codes/locationtypes/root"/>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22"/>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F4" activePane="bottomRight" state="frozen"/>
      <selection pane="topLeft" activeCell="A1" activeCellId="0" sqref="A1"/>
      <selection pane="topRight" activeCell="F1" activeCellId="0" sqref="F1"/>
      <selection pane="bottomLeft" activeCell="A4" activeCellId="0" sqref="A4"/>
      <selection pane="bottomRight" activeCell="A1" activeCellId="0" sqref="A1"/>
    </sheetView>
  </sheetViews>
  <sheetFormatPr defaultRowHeight="12.8"/>
  <cols>
    <col collapsed="false" hidden="false" max="1" min="1" style="0" width="13.5255102040816"/>
    <col collapsed="false" hidden="false" max="2" min="2" style="0" width="24.1275510204082"/>
    <col collapsed="false" hidden="false" max="3" min="3" style="0" width="23.8469387755102"/>
    <col collapsed="false" hidden="false" max="4" min="4" style="0" width="8.63775510204082"/>
    <col collapsed="false" hidden="false" max="5" min="5" style="0" width="33.75"/>
    <col collapsed="false" hidden="false" max="6" min="6" style="0" width="30.3979591836735"/>
    <col collapsed="false" hidden="false" max="7" min="7" style="0" width="44.8163265306122"/>
    <col collapsed="false" hidden="false" max="8" min="8" style="0" width="21.5969387755102"/>
    <col collapsed="false" hidden="false" max="9" min="9" style="0" width="75.3061224489796"/>
    <col collapsed="false" hidden="false" max="10" min="10" style="0" width="8.63775510204082"/>
    <col collapsed="false" hidden="true" max="16" min="11" style="0" width="0"/>
    <col collapsed="false" hidden="false" max="1021" min="17" style="0" width="11.5663265306122"/>
    <col collapsed="false" hidden="false" max="1025" min="1022" style="0" width="11.5204081632653"/>
  </cols>
  <sheetData>
    <row r="1" s="7" customFormat="true" ht="12.75" hidden="false" customHeight="true" outlineLevel="0" collapsed="false">
      <c r="A1" s="10" t="s">
        <v>18</v>
      </c>
      <c r="K1" s="7" t="s">
        <v>38</v>
      </c>
      <c r="L1" s="7" t="s">
        <v>39</v>
      </c>
      <c r="M1" s="7" t="s">
        <v>40</v>
      </c>
      <c r="N1" s="11" t="s">
        <v>41</v>
      </c>
      <c r="O1" s="11" t="s">
        <v>42</v>
      </c>
      <c r="AMH1" s="0"/>
      <c r="AMI1" s="0"/>
      <c r="AMJ1" s="0"/>
    </row>
    <row r="2" s="7" customFormat="true" ht="12.75" hidden="false" customHeight="true" outlineLevel="0" collapsed="false">
      <c r="A2" s="34" t="str">
        <f aca="false">VIEWS!D5</f>
        <v>mappen (datasets) waarin de gebruiker of beheerder de waarnemingen kan organiseren</v>
      </c>
      <c r="C2" s="1"/>
      <c r="D2" s="1"/>
      <c r="E2" s="1"/>
      <c r="F2" s="20"/>
      <c r="I2" s="1"/>
      <c r="K2" s="7" t="s">
        <v>340</v>
      </c>
      <c r="P2" s="7" t="str">
        <f aca="false">" &lt;xs:complexType name='"&amp;K2&amp;"'&gt;"</f>
        <v> &lt;xs:complexType name='FolderType'&gt;</v>
      </c>
      <c r="AMH2" s="0"/>
      <c r="AMI2" s="0"/>
      <c r="AMJ2" s="0"/>
    </row>
    <row r="3" s="7" customFormat="true" ht="35.05" hidden="false" customHeight="false" outlineLevel="0" collapsed="false">
      <c r="A3" s="4" t="s">
        <v>310</v>
      </c>
      <c r="B3" s="4" t="s">
        <v>46</v>
      </c>
      <c r="C3" s="4" t="s">
        <v>47</v>
      </c>
      <c r="D3" s="6" t="s">
        <v>48</v>
      </c>
      <c r="E3" s="4" t="s">
        <v>49</v>
      </c>
      <c r="F3" s="4" t="s">
        <v>50</v>
      </c>
      <c r="G3" s="6" t="s">
        <v>312</v>
      </c>
      <c r="H3" s="35" t="s">
        <v>52</v>
      </c>
      <c r="I3" s="4" t="s">
        <v>313</v>
      </c>
      <c r="P3" s="7" t="s">
        <v>55</v>
      </c>
      <c r="AMH3" s="0"/>
      <c r="AMI3" s="0"/>
      <c r="AMJ3" s="0"/>
    </row>
    <row r="4" s="11" customFormat="true" ht="12.75" hidden="false" customHeight="true" outlineLevel="0" collapsed="false">
      <c r="A4" s="10"/>
      <c r="B4" s="11" t="s">
        <v>66</v>
      </c>
      <c r="C4" s="11" t="s">
        <v>57</v>
      </c>
      <c r="D4" s="11" t="s">
        <v>10</v>
      </c>
      <c r="E4" s="11" t="s">
        <v>67</v>
      </c>
      <c r="F4" s="11" t="s">
        <v>59</v>
      </c>
      <c r="G4" s="11" t="s">
        <v>341</v>
      </c>
      <c r="H4" s="11" t="s">
        <v>315</v>
      </c>
      <c r="I4" s="12" t="s">
        <v>342</v>
      </c>
      <c r="L4" s="11" t="s">
        <v>71</v>
      </c>
      <c r="M4" s="11" t="s">
        <v>65</v>
      </c>
      <c r="N4" s="11" t="n">
        <v>1</v>
      </c>
      <c r="O4" s="11" t="n">
        <v>1</v>
      </c>
      <c r="P4" s="11" t="str">
        <f aca="false">"      &lt;xs:element name='"&amp;$L4&amp;"' type='"&amp;M4&amp;"' minOccurs='"&amp;N4&amp;"' maxOccurs='"&amp;O4&amp;IF($N4=0,"' nillable='true'","'")&amp;"/&gt;"</f>
        <v>      &lt;xs:element name='folderUri' type='xs:anyURI' minOccurs='1' maxOccurs='1'/&gt;</v>
      </c>
      <c r="AMF4" s="7"/>
      <c r="AMG4" s="7"/>
      <c r="AMH4" s="0"/>
      <c r="AMI4" s="0"/>
      <c r="AMJ4" s="0"/>
    </row>
    <row r="5" s="11" customFormat="true" ht="23.85" hidden="false" customHeight="false" outlineLevel="0" collapsed="false">
      <c r="A5" s="10"/>
      <c r="B5" s="11" t="s">
        <v>343</v>
      </c>
      <c r="C5" s="11" t="s">
        <v>118</v>
      </c>
      <c r="D5" s="11" t="s">
        <v>10</v>
      </c>
      <c r="E5" s="11" t="s">
        <v>344</v>
      </c>
      <c r="F5" s="11" t="s">
        <v>101</v>
      </c>
      <c r="G5" s="11" t="s">
        <v>17</v>
      </c>
      <c r="H5" s="11" t="s">
        <v>315</v>
      </c>
      <c r="I5" s="12" t="s">
        <v>345</v>
      </c>
      <c r="L5" s="11" t="s">
        <v>346</v>
      </c>
      <c r="M5" s="11" t="s">
        <v>65</v>
      </c>
      <c r="N5" s="11" t="n">
        <v>0</v>
      </c>
      <c r="O5" s="11" t="n">
        <v>1</v>
      </c>
      <c r="P5" s="11" t="str">
        <f aca="false">"      &lt;xs:element name='"&amp;$L5&amp;"' type='"&amp;M5&amp;"' minOccurs='"&amp;N5&amp;"' maxOccurs='"&amp;O5&amp;IF($N5=0,"' nillable='true'","'")&amp;"/&gt;"</f>
        <v>      &lt;xs:element name='folderName' type='xs:anyURI' minOccurs='0' maxOccurs='1' nillable='true'/&gt;</v>
      </c>
      <c r="AMF5" s="7"/>
      <c r="AMG5" s="7"/>
      <c r="AMH5" s="0"/>
      <c r="AMI5" s="0"/>
      <c r="AMJ5" s="0"/>
    </row>
    <row r="6" s="11" customFormat="true" ht="79.85" hidden="false" customHeight="false" outlineLevel="0" collapsed="false">
      <c r="A6" s="10"/>
      <c r="B6" s="11" t="s">
        <v>347</v>
      </c>
      <c r="C6" s="11" t="s">
        <v>57</v>
      </c>
      <c r="D6" s="11" t="s">
        <v>10</v>
      </c>
      <c r="E6" s="11" t="s">
        <v>348</v>
      </c>
      <c r="F6" s="12" t="s">
        <v>349</v>
      </c>
      <c r="G6" s="11" t="s">
        <v>341</v>
      </c>
      <c r="H6" s="11" t="s">
        <v>315</v>
      </c>
      <c r="I6" s="12" t="s">
        <v>350</v>
      </c>
      <c r="L6" s="11" t="s">
        <v>351</v>
      </c>
      <c r="M6" s="11" t="s">
        <v>65</v>
      </c>
      <c r="N6" s="11" t="n">
        <v>1</v>
      </c>
      <c r="O6" s="11" t="n">
        <v>1</v>
      </c>
      <c r="P6" s="11" t="str">
        <f aca="false">"      &lt;xs:element name='"&amp;$L6&amp;"' type='"&amp;M6&amp;"' minOccurs='"&amp;N6&amp;"' maxOccurs='"&amp;O6&amp;IF($N6=0,"' nillable='true'","'")&amp;"/&gt;"</f>
        <v>      &lt;xs:element name='parentFolderUri' type='xs:anyURI' minOccurs='1' maxOccurs='1'/&gt;</v>
      </c>
      <c r="AMF6" s="7"/>
      <c r="AMG6" s="7"/>
      <c r="AMH6" s="0"/>
      <c r="AMI6" s="0"/>
      <c r="AMJ6" s="0"/>
    </row>
    <row r="7" s="11" customFormat="true" ht="12.75" hidden="false" customHeight="true" outlineLevel="0" collapsed="false">
      <c r="A7" s="10"/>
      <c r="B7" s="11" t="s">
        <v>352</v>
      </c>
      <c r="C7" s="11" t="s">
        <v>57</v>
      </c>
      <c r="D7" s="11" t="s">
        <v>10</v>
      </c>
      <c r="E7" s="11" t="s">
        <v>353</v>
      </c>
      <c r="F7" s="14" t="s">
        <v>354</v>
      </c>
      <c r="G7" s="11" t="s">
        <v>355</v>
      </c>
      <c r="H7" s="11" t="s">
        <v>80</v>
      </c>
      <c r="I7" s="12" t="s">
        <v>356</v>
      </c>
      <c r="L7" s="11" t="s">
        <v>357</v>
      </c>
      <c r="M7" s="11" t="s">
        <v>65</v>
      </c>
      <c r="N7" s="11" t="n">
        <v>1</v>
      </c>
      <c r="O7" s="11" t="n">
        <v>1</v>
      </c>
      <c r="P7" s="11" t="str">
        <f aca="false">"      &lt;xs:element name='"&amp;$L7&amp;"' type='"&amp;M7&amp;"' minOccurs='"&amp;N7&amp;"' maxOccurs='"&amp;O7&amp;IF($N7=0,"' nillable='true'","'")&amp;"/&gt;"</f>
        <v>      &lt;xs:element name='folderTypeUri' type='xs:anyURI' minOccurs='1' maxOccurs='1'/&gt;</v>
      </c>
      <c r="AMF7" s="7"/>
      <c r="AMG7" s="7"/>
      <c r="AMH7" s="0"/>
      <c r="AMI7" s="0"/>
      <c r="AMJ7" s="0"/>
    </row>
    <row r="8" s="11" customFormat="true" ht="23.85" hidden="false" customHeight="false" outlineLevel="0" collapsed="false">
      <c r="A8" s="10" t="s">
        <v>271</v>
      </c>
      <c r="B8" s="11" t="s">
        <v>272</v>
      </c>
      <c r="C8" s="11" t="s">
        <v>358</v>
      </c>
      <c r="D8" s="11" t="s">
        <v>25</v>
      </c>
      <c r="E8" s="11" t="s">
        <v>274</v>
      </c>
      <c r="F8" s="11" t="s">
        <v>101</v>
      </c>
      <c r="G8" s="11" t="s">
        <v>17</v>
      </c>
      <c r="H8" s="11" t="s">
        <v>80</v>
      </c>
      <c r="I8" s="12" t="s">
        <v>359</v>
      </c>
      <c r="L8" s="11" t="s">
        <v>277</v>
      </c>
      <c r="M8" s="11" t="s">
        <v>278</v>
      </c>
      <c r="N8" s="11" t="n">
        <v>0</v>
      </c>
      <c r="O8" s="11" t="n">
        <v>1</v>
      </c>
      <c r="P8" s="11" t="str">
        <f aca="false">"      &lt;xs:element name='"&amp;$L8&amp;"' type='"&amp;M8&amp;"' minOccurs='"&amp;N8&amp;"' maxOccurs='"&amp;O8&amp;IF($N8=0,"' nillable='true'","'")&amp;"/&gt;"</f>
        <v>      &lt;xs:element name='xmlExtra' type='tns:CustomXmlType' minOccurs='0' maxOccurs='1' nillable='true'/&gt;</v>
      </c>
      <c r="AMF8" s="7"/>
      <c r="AMG8" s="7"/>
      <c r="AMH8" s="0"/>
      <c r="AMI8" s="0"/>
      <c r="AMJ8" s="0"/>
    </row>
    <row r="9" s="11" customFormat="true" ht="35.05" hidden="false" customHeight="false" outlineLevel="0" collapsed="false">
      <c r="A9" s="10" t="s">
        <v>360</v>
      </c>
      <c r="B9" s="11" t="s">
        <v>124</v>
      </c>
      <c r="C9" s="11" t="s">
        <v>361</v>
      </c>
      <c r="D9" s="11" t="s">
        <v>25</v>
      </c>
      <c r="E9" s="11" t="s">
        <v>362</v>
      </c>
      <c r="F9" s="11" t="s">
        <v>101</v>
      </c>
      <c r="G9" s="11" t="s">
        <v>17</v>
      </c>
      <c r="H9" s="11" t="s">
        <v>80</v>
      </c>
      <c r="I9" s="12" t="s">
        <v>363</v>
      </c>
      <c r="L9" s="11" t="s">
        <v>128</v>
      </c>
      <c r="M9" s="11" t="s">
        <v>129</v>
      </c>
      <c r="N9" s="11" t="n">
        <v>0</v>
      </c>
      <c r="O9" s="11" t="n">
        <v>1</v>
      </c>
      <c r="P9" s="11" t="str">
        <f aca="false">"      &lt;xs:element name='"&amp;$L9&amp;"' type='"&amp;M9&amp;"' minOccurs='"&amp;N9&amp;"' maxOccurs='"&amp;O9&amp;IF($N9=0,"' nillable='true'","'")&amp;"/&gt;"</f>
        <v>      &lt;xs:element name='timeStart' type='xs:dateTime' minOccurs='0' maxOccurs='1' nillable='true'/&gt;</v>
      </c>
      <c r="AMF9" s="7"/>
      <c r="AMG9" s="7"/>
      <c r="AMH9" s="0"/>
      <c r="AMI9" s="0"/>
      <c r="AMJ9" s="0"/>
    </row>
    <row r="10" s="11" customFormat="true" ht="12.75" hidden="false" customHeight="true" outlineLevel="0" collapsed="false">
      <c r="A10" s="10"/>
      <c r="B10" s="11" t="s">
        <v>130</v>
      </c>
      <c r="C10" s="11" t="s">
        <v>361</v>
      </c>
      <c r="D10" s="11" t="s">
        <v>25</v>
      </c>
      <c r="E10" s="11" t="s">
        <v>364</v>
      </c>
      <c r="F10" s="11" t="s">
        <v>101</v>
      </c>
      <c r="G10" s="11" t="s">
        <v>17</v>
      </c>
      <c r="H10" s="11" t="s">
        <v>80</v>
      </c>
      <c r="I10" s="12" t="s">
        <v>365</v>
      </c>
      <c r="L10" s="11" t="s">
        <v>133</v>
      </c>
      <c r="M10" s="11" t="s">
        <v>129</v>
      </c>
      <c r="N10" s="11" t="n">
        <v>0</v>
      </c>
      <c r="O10" s="11" t="n">
        <v>1</v>
      </c>
      <c r="P10" s="11" t="str">
        <f aca="false">"      &lt;xs:element name='"&amp;$L10&amp;"' type='"&amp;M10&amp;"' minOccurs='"&amp;N10&amp;"' maxOccurs='"&amp;O10&amp;IF($N10=0,"' nillable='true'","'")&amp;"/&gt;"</f>
        <v>      &lt;xs:element name='timeStop' type='xs:dateTime' minOccurs='0' maxOccurs='1' nillable='true'/&gt;</v>
      </c>
      <c r="AMF10" s="7"/>
      <c r="AMG10" s="7"/>
      <c r="AMH10" s="0"/>
      <c r="AMI10" s="0"/>
      <c r="AMJ10" s="0"/>
    </row>
    <row r="11" s="11" customFormat="true" ht="23.95" hidden="false" customHeight="false" outlineLevel="0" collapsed="false">
      <c r="A11" s="10"/>
      <c r="B11" s="11" t="s">
        <v>134</v>
      </c>
      <c r="C11" s="11" t="s">
        <v>57</v>
      </c>
      <c r="D11" s="11" t="s">
        <v>25</v>
      </c>
      <c r="E11" s="11" t="s">
        <v>135</v>
      </c>
      <c r="F11" s="14" t="s">
        <v>136</v>
      </c>
      <c r="G11" s="17" t="str">
        <f aca="false">loader_observations!G18</f>
        <v>http://ndff-ecogrid.nl/codes/domainvalues/survey/timetype/</v>
      </c>
      <c r="H11" s="11" t="str">
        <f aca="false">loader_observations!H18</f>
        <v>FB Basisarchief</v>
      </c>
      <c r="I11" s="12" t="str">
        <f aca="false">loader_observations!I18</f>
        <v>is tijdens de aangegeven tijdsspanne continue geinventariseerd (--&gt; fully-sampled), of is de waarneming ergens tijdens de aangegeven tijdspanne gedaan? (--&gt;within)</v>
      </c>
      <c r="L11" s="11" t="s">
        <v>139</v>
      </c>
      <c r="M11" s="11" t="s">
        <v>65</v>
      </c>
      <c r="N11" s="11" t="n">
        <v>0</v>
      </c>
      <c r="O11" s="11" t="n">
        <v>1</v>
      </c>
      <c r="P11" s="11" t="str">
        <f aca="false">"      &lt;xs:element name='"&amp;$L11&amp;"' type='"&amp;M11&amp;"' minOccurs='"&amp;N11&amp;"' maxOccurs='"&amp;O11&amp;IF($N11=0,"' nillable='true'","'")&amp;"/&gt;"</f>
        <v>      &lt;xs:element name='temporalSamplingTypeUri' type='xs:anyURI' minOccurs='0' maxOccurs='1' nillable='true'/&gt;</v>
      </c>
      <c r="AMF11" s="7"/>
      <c r="AMG11" s="7"/>
      <c r="AMH11" s="0"/>
      <c r="AMI11" s="0"/>
      <c r="AMJ11" s="0"/>
    </row>
    <row r="12" s="11" customFormat="true" ht="23.85" hidden="false" customHeight="false" outlineLevel="0" collapsed="false">
      <c r="A12" s="10"/>
      <c r="B12" s="11" t="s">
        <v>366</v>
      </c>
      <c r="C12" s="11" t="s">
        <v>367</v>
      </c>
      <c r="D12" s="11" t="s">
        <v>25</v>
      </c>
      <c r="E12" s="11" t="s">
        <v>368</v>
      </c>
      <c r="F12" s="11" t="s">
        <v>101</v>
      </c>
      <c r="G12" s="11" t="s">
        <v>17</v>
      </c>
      <c r="H12" s="11" t="s">
        <v>80</v>
      </c>
      <c r="I12" s="12" t="s">
        <v>369</v>
      </c>
      <c r="L12" s="11" t="s">
        <v>366</v>
      </c>
      <c r="M12" s="11" t="s">
        <v>370</v>
      </c>
      <c r="N12" s="11" t="n">
        <v>0</v>
      </c>
      <c r="O12" s="11" t="n">
        <v>1</v>
      </c>
      <c r="P12" s="11" t="str">
        <f aca="false">"      &lt;xs:element name='"&amp;$L12&amp;"' type='"&amp;M12&amp;"' minOccurs='"&amp;N12&amp;"' maxOccurs='"&amp;O12&amp;IF($N12=0,"' nillable='true'","'")&amp;"/&gt;"</f>
        <v>      &lt;xs:element name='duration' type='xs:int' minOccurs='0' maxOccurs='1' nillable='true'/&gt;</v>
      </c>
      <c r="AMF12" s="7"/>
      <c r="AMG12" s="7"/>
      <c r="AMH12" s="0"/>
      <c r="AMI12" s="0"/>
      <c r="AMJ12" s="0"/>
    </row>
    <row r="13" s="11" customFormat="true" ht="12.75" hidden="false" customHeight="true" outlineLevel="0" collapsed="false">
      <c r="A13" s="10" t="s">
        <v>371</v>
      </c>
      <c r="B13" s="11" t="s">
        <v>372</v>
      </c>
      <c r="C13" s="11" t="s">
        <v>118</v>
      </c>
      <c r="D13" s="11" t="s">
        <v>25</v>
      </c>
      <c r="E13" s="11" t="s">
        <v>373</v>
      </c>
      <c r="F13" s="11" t="s">
        <v>101</v>
      </c>
      <c r="G13" s="11" t="s">
        <v>17</v>
      </c>
      <c r="H13" s="11" t="s">
        <v>80</v>
      </c>
      <c r="I13" s="12" t="s">
        <v>374</v>
      </c>
      <c r="L13" s="11" t="s">
        <v>375</v>
      </c>
      <c r="M13" s="11" t="s">
        <v>122</v>
      </c>
      <c r="N13" s="11" t="n">
        <v>0</v>
      </c>
      <c r="O13" s="11" t="n">
        <v>1</v>
      </c>
      <c r="P13" s="11" t="str">
        <f aca="false">"      &lt;xs:element name='"&amp;$L13&amp;"' type='"&amp;M13&amp;"' minOccurs='"&amp;N13&amp;"' maxOccurs='"&amp;O13&amp;IF($N13=0,"' nillable='true'","'")&amp;"/&gt;"</f>
        <v>      &lt;xs:element name='researchDescription' type='xs:string' minOccurs='0' maxOccurs='1' nillable='true'/&gt;</v>
      </c>
      <c r="AMF13" s="7"/>
      <c r="AMG13" s="7"/>
      <c r="AMH13" s="0"/>
      <c r="AMI13" s="0"/>
      <c r="AMJ13" s="0"/>
    </row>
    <row r="14" s="11" customFormat="true" ht="23.85" hidden="false" customHeight="false" outlineLevel="0" collapsed="false">
      <c r="A14" s="10"/>
      <c r="B14" s="11" t="s">
        <v>376</v>
      </c>
      <c r="C14" s="11" t="s">
        <v>118</v>
      </c>
      <c r="D14" s="11" t="s">
        <v>25</v>
      </c>
      <c r="E14" s="11" t="s">
        <v>377</v>
      </c>
      <c r="F14" s="11" t="s">
        <v>101</v>
      </c>
      <c r="G14" s="11" t="s">
        <v>17</v>
      </c>
      <c r="H14" s="11" t="s">
        <v>80</v>
      </c>
      <c r="I14" s="12" t="s">
        <v>378</v>
      </c>
      <c r="L14" s="11" t="s">
        <v>376</v>
      </c>
      <c r="M14" s="11" t="s">
        <v>122</v>
      </c>
      <c r="N14" s="11" t="n">
        <v>0</v>
      </c>
      <c r="O14" s="11" t="n">
        <v>1</v>
      </c>
      <c r="P14" s="11" t="str">
        <f aca="false">"      &lt;xs:element name='"&amp;$L14&amp;"' type='"&amp;M14&amp;"' minOccurs='"&amp;N14&amp;"' maxOccurs='"&amp;O14&amp;IF($N14=0,"' nillable='true'","'")&amp;"/&gt;"</f>
        <v>      &lt;xs:element name='code' type='xs:string' minOccurs='0' maxOccurs='1' nillable='true'/&gt;</v>
      </c>
      <c r="AMF14" s="7"/>
      <c r="AMG14" s="7"/>
      <c r="AMH14" s="0"/>
      <c r="AMI14" s="0"/>
      <c r="AMJ14" s="0"/>
    </row>
    <row r="15" s="11" customFormat="true" ht="46.25" hidden="false" customHeight="false" outlineLevel="0" collapsed="false">
      <c r="A15" s="10" t="s">
        <v>91</v>
      </c>
      <c r="B15" s="11" t="s">
        <v>92</v>
      </c>
      <c r="C15" s="11" t="s">
        <v>57</v>
      </c>
      <c r="D15" s="11" t="s">
        <v>25</v>
      </c>
      <c r="E15" s="11" t="s">
        <v>94</v>
      </c>
      <c r="F15" s="11" t="s">
        <v>379</v>
      </c>
      <c r="G15" s="17" t="str">
        <f aca="false">loader_locations!H4</f>
        <v>http://&lt;organisatie.nl&gt;/locations/... of http://telmee.nl/locations/grids/rijksdriekoek/&lt;hokgrootte in m&gt;/&lt;x-coord in m&gt;/&lt;y-coord in m&gt;</v>
      </c>
      <c r="H15" s="11" t="str">
        <f aca="false">loader_locations!I4</f>
        <v>dataleveranciers</v>
      </c>
      <c r="I15" s="12" t="s">
        <v>380</v>
      </c>
      <c r="L15" s="11" t="s">
        <v>317</v>
      </c>
      <c r="M15" s="11" t="s">
        <v>122</v>
      </c>
      <c r="N15" s="11" t="n">
        <v>0</v>
      </c>
      <c r="O15" s="11" t="n">
        <v>1</v>
      </c>
      <c r="P15" s="11" t="str">
        <f aca="false">"      &lt;xs:element name='"&amp;$L15&amp;"' type='"&amp;M15&amp;"' minOccurs='"&amp;N15&amp;"' maxOccurs='"&amp;O15&amp;IF($N15=0,"' nillable='true'","'")&amp;"/&gt;"</f>
        <v>      &lt;xs:element name='locationUri' type='xs:string' minOccurs='0' maxOccurs='1' nillable='true'/&gt;</v>
      </c>
      <c r="AMF15" s="7"/>
      <c r="AMG15" s="7"/>
      <c r="AMH15" s="0"/>
      <c r="AMI15" s="0"/>
      <c r="AMJ15" s="0"/>
    </row>
    <row r="16" s="11" customFormat="true" ht="23.95" hidden="false" customHeight="false" outlineLevel="0" collapsed="false">
      <c r="A16" s="10"/>
      <c r="B16" s="11" t="s">
        <v>110</v>
      </c>
      <c r="C16" s="11" t="s">
        <v>57</v>
      </c>
      <c r="D16" s="11" t="s">
        <v>25</v>
      </c>
      <c r="E16" s="11" t="s">
        <v>111</v>
      </c>
      <c r="F16" s="14" t="s">
        <v>112</v>
      </c>
      <c r="G16" s="17" t="str">
        <f aca="false">loader_observations!G14</f>
        <v>http://ndff-ecogrid.nl/codes/domainvalues/survey/locationtype/</v>
      </c>
      <c r="H16" s="11" t="str">
        <f aca="false">loader_observations!H14</f>
        <v>FB Basisarchief</v>
      </c>
      <c r="I16" s="12" t="str">
        <f aca="false">loader_observations!I14</f>
        <v>is het aangegeven gebied volledig onderzocht (--&gt;fully-sampled), of is de waarneming gedaan ergens binnen het aangegeven gebied (--&gt;within)?</v>
      </c>
      <c r="L16" s="11" t="s">
        <v>116</v>
      </c>
      <c r="M16" s="11" t="s">
        <v>65</v>
      </c>
      <c r="N16" s="11" t="n">
        <v>0</v>
      </c>
      <c r="O16" s="11" t="n">
        <v>1</v>
      </c>
      <c r="P16" s="11" t="str">
        <f aca="false">"      &lt;xs:element name='"&amp;$L16&amp;"' type='"&amp;M16&amp;"' minOccurs='"&amp;N16&amp;"' maxOccurs='"&amp;O16&amp;IF($N16=0,"' nillable='true'","'")&amp;"/&gt;"</f>
        <v>      &lt;xs:element name='spatialSamplingTypeUri' type='xs:anyURI' minOccurs='0' maxOccurs='1' nillable='true'/&gt;</v>
      </c>
      <c r="AMF16" s="7"/>
      <c r="AMG16" s="7"/>
      <c r="AMH16" s="0"/>
      <c r="AMI16" s="0"/>
      <c r="AMJ16" s="0"/>
    </row>
    <row r="17" s="11" customFormat="true" ht="23.85" hidden="false" customHeight="false" outlineLevel="0" collapsed="false">
      <c r="A17" s="10"/>
      <c r="B17" s="11" t="s">
        <v>117</v>
      </c>
      <c r="C17" s="11" t="s">
        <v>118</v>
      </c>
      <c r="D17" s="11" t="s">
        <v>25</v>
      </c>
      <c r="E17" s="11" t="s">
        <v>119</v>
      </c>
      <c r="F17" s="11" t="s">
        <v>101</v>
      </c>
      <c r="G17" s="11" t="s">
        <v>17</v>
      </c>
      <c r="H17" s="11" t="s">
        <v>80</v>
      </c>
      <c r="I17" s="12" t="s">
        <v>381</v>
      </c>
      <c r="L17" s="11" t="s">
        <v>121</v>
      </c>
      <c r="M17" s="11" t="s">
        <v>122</v>
      </c>
      <c r="N17" s="11" t="n">
        <v>0</v>
      </c>
      <c r="O17" s="11" t="n">
        <v>1</v>
      </c>
      <c r="P17" s="11" t="str">
        <f aca="false">"      &lt;xs:element name='"&amp;$L17&amp;"' type='"&amp;M17&amp;"' minOccurs='"&amp;N17&amp;"' maxOccurs='"&amp;O17&amp;IF($N17=0,"' nillable='true'","'")&amp;"/&gt;"</f>
        <v>      &lt;xs:element name='locationName' type='xs:string' minOccurs='0' maxOccurs='1' nillable='true'/&gt;</v>
      </c>
      <c r="AMF17" s="7"/>
      <c r="AMG17" s="7"/>
      <c r="AMH17" s="0"/>
      <c r="AMI17" s="0"/>
      <c r="AMJ17" s="0"/>
    </row>
    <row r="18" s="11" customFormat="true" ht="46.45" hidden="false" customHeight="false" outlineLevel="0" collapsed="false">
      <c r="A18" s="10" t="s">
        <v>382</v>
      </c>
      <c r="B18" s="11" t="s">
        <v>383</v>
      </c>
      <c r="C18" s="11" t="s">
        <v>57</v>
      </c>
      <c r="D18" s="11" t="s">
        <v>25</v>
      </c>
      <c r="E18" s="11" t="s">
        <v>384</v>
      </c>
      <c r="F18" s="14" t="s">
        <v>385</v>
      </c>
      <c r="G18" s="11" t="s">
        <v>386</v>
      </c>
      <c r="H18" s="11" t="s">
        <v>387</v>
      </c>
      <c r="I18" s="12" t="s">
        <v>388</v>
      </c>
      <c r="L18" s="11" t="s">
        <v>389</v>
      </c>
      <c r="M18" s="11" t="s">
        <v>65</v>
      </c>
      <c r="N18" s="11" t="n">
        <v>0</v>
      </c>
      <c r="O18" s="11" t="n">
        <v>1</v>
      </c>
      <c r="P18" s="11" t="str">
        <f aca="false">"      &lt;xs:element name='"&amp;$L18&amp;"' type='"&amp;M18&amp;"' minOccurs='"&amp;N18&amp;"' maxOccurs='"&amp;O18&amp;IF($N18=0,"' nillable='true'","'")&amp;"/&gt;"</f>
        <v>      &lt;xs:element name='protocolUri' type='xs:anyURI' minOccurs='0' maxOccurs='1' nillable='true'/&gt;</v>
      </c>
      <c r="AMF18" s="7"/>
      <c r="AMG18" s="7"/>
      <c r="AMH18" s="0"/>
      <c r="AMI18" s="0"/>
      <c r="AMJ18" s="0"/>
    </row>
    <row r="19" s="11" customFormat="true" ht="23.85" hidden="false" customHeight="false" outlineLevel="0" collapsed="false">
      <c r="A19" s="10" t="s">
        <v>390</v>
      </c>
      <c r="B19" s="11" t="s">
        <v>391</v>
      </c>
      <c r="C19" s="11" t="s">
        <v>57</v>
      </c>
      <c r="D19" s="11" t="s">
        <v>25</v>
      </c>
      <c r="E19" s="11" t="s">
        <v>392</v>
      </c>
      <c r="F19" s="11" t="s">
        <v>393</v>
      </c>
      <c r="G19" s="17" t="str">
        <f aca="false">loader_references!G4</f>
        <v>http://&lt;organisatie.nl&gt;/references</v>
      </c>
      <c r="H19" s="11" t="str">
        <f aca="false">loader_references!H4</f>
        <v>dataleveranciers</v>
      </c>
      <c r="I19" s="12" t="s">
        <v>394</v>
      </c>
      <c r="L19" s="11" t="s">
        <v>395</v>
      </c>
      <c r="M19" s="11" t="s">
        <v>65</v>
      </c>
      <c r="N19" s="11" t="n">
        <v>0</v>
      </c>
      <c r="O19" s="11" t="n">
        <v>1</v>
      </c>
      <c r="P19" s="11" t="str">
        <f aca="false">"      &lt;xs:element name='"&amp;$L19&amp;"' type='"&amp;M19&amp;"' minOccurs='"&amp;N19&amp;"' maxOccurs='"&amp;O19&amp;IF($N19=0,"' nillable='true'","'")&amp;"/&gt;"</f>
        <v>      &lt;xs:element name='referenceUri' type='xs:anyURI' minOccurs='0' maxOccurs='1' nillable='true'/&gt;</v>
      </c>
      <c r="AMF19" s="7"/>
      <c r="AMG19" s="7"/>
      <c r="AMH19" s="0"/>
      <c r="AMI19" s="0"/>
      <c r="AMJ19" s="0"/>
    </row>
    <row r="20" s="11" customFormat="true" ht="170.2" hidden="false" customHeight="false" outlineLevel="0" collapsed="false">
      <c r="A20" s="10" t="s">
        <v>297</v>
      </c>
      <c r="B20" s="11" t="s">
        <v>298</v>
      </c>
      <c r="C20" s="11" t="s">
        <v>299</v>
      </c>
      <c r="D20" s="11" t="s">
        <v>25</v>
      </c>
      <c r="E20" s="11" t="s">
        <v>300</v>
      </c>
      <c r="F20" s="14" t="s">
        <v>301</v>
      </c>
      <c r="G20" s="11" t="s">
        <v>17</v>
      </c>
      <c r="H20" s="11" t="str">
        <f aca="false">loader_observations!H52</f>
        <v>FB Basisarchief (niet-lookup velden zijn vrij in te vullen als ze bestaan)</v>
      </c>
      <c r="I20" s="0" t="str">
        <f aca="false">loader_observations!I52</f>
        <v>Er kunnen extra velden worden opgenomen (die hoeven dus niet “custom_fields” te heten). Het veld moet zijn aangemaakt als flexibel veld in telmee. Daar krijgt het veld een URI, die u moet kennen. Zie ook https://woordenboek.ndff.nl/codes.php?identity=http://ndff-ecogrid.nl/codes/keys/root voor de veld URI’s. In een bestand van de converter installatie moet het extra veld opgenomen worden, zodat de converter dit veld meeneemt. Dat bestand is "TelmeeConverter.groovy" in het submapje "scripts" van de converter installatie. Rond regel 570 vind u een voorbeeld van hoe dit moet. Voeg toe: customFieldnamesMap.put("&lt;custom column name&gt;", "&lt;custom field uri Telmee&gt;"); en vul daar de veldnaam en de URI van het veld in (laat de commentaartekens “//” weg).. De kolom in de view moet de naam hebben zoals die is aangemeld in dit bestand van de converter. Er kunnen velden gebruikt worden met gewone waarden of met lookups ("waarden met lookup" wil zeggen: De waarden hebben een betekenis die vermeld wordt ineen lookup tabel, waarden die daar niet worden vermeld zijn ongeldig). Of er lookups gebruikt worden of gewone waarden hangt af van het datatype van het veld, zoals dat is aangemeld in het ndff woordenboek.</v>
      </c>
      <c r="L20" s="11" t="s">
        <v>396</v>
      </c>
      <c r="M20" s="11" t="s">
        <v>306</v>
      </c>
      <c r="N20" s="11" t="n">
        <v>0</v>
      </c>
      <c r="O20" s="11" t="s">
        <v>281</v>
      </c>
      <c r="P20" s="11" t="str">
        <f aca="false">"      &lt;xs:element name='"&amp;$L20&amp;"' type='"&amp;M20&amp;"' minOccurs='"&amp;N20&amp;"' maxOccurs='"&amp;O20&amp;IF($N20=0,"' nillable='true'","'")&amp;"/&gt;"</f>
        <v>      &lt;xs:element name='customField' type='tns:CustomFieldType' minOccurs='0' maxOccurs='unbounded' nillable='true'/&gt;</v>
      </c>
      <c r="AMF20" s="7"/>
      <c r="AMG20" s="7"/>
      <c r="AMH20" s="0"/>
      <c r="AMI20" s="0"/>
      <c r="AMJ20" s="0"/>
    </row>
    <row r="21" s="7" customFormat="true" ht="12.75" hidden="false" customHeight="true" outlineLevel="0" collapsed="false">
      <c r="P21" s="7" t="s">
        <v>307</v>
      </c>
      <c r="AMH21" s="0"/>
      <c r="AMI21" s="0"/>
      <c r="AMJ21" s="0"/>
    </row>
    <row r="22" s="7" customFormat="true" ht="12.75" hidden="false" customHeight="true" outlineLevel="0" collapsed="false">
      <c r="P22" s="7" t="s">
        <v>308</v>
      </c>
      <c r="AMH22" s="0"/>
      <c r="AMI22" s="0"/>
      <c r="AMJ22" s="0"/>
    </row>
  </sheetData>
  <hyperlinks>
    <hyperlink ref="F7" r:id="rId1" display="https://www.telmee.nl/services/fieldinfo.php?id=foltypid"/>
    <hyperlink ref="F11" r:id="rId2" display="https://www.telmee.nl/services/fieldinfo.php?id=timetype"/>
    <hyperlink ref="F16" r:id="rId3" display="https://www.telmee.nl/services/fieldinfo.php?id=locationtype"/>
    <hyperlink ref="F18" r:id="rId4" display="https://woordenboek.ndff.nl/codes.php?identity=http://ndff-ecogrid.nl/codes/protocols/root"/>
    <hyperlink ref="F20" r:id="rId5" display="https://woordenboek.ndff.nl/codes.php?identity=http://ndff-ecogrid.nl/codes/keys/root"/>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1:8"/>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A1" activeCellId="0" sqref="A1"/>
    </sheetView>
  </sheetViews>
  <sheetFormatPr defaultRowHeight="12.8"/>
  <cols>
    <col collapsed="false" hidden="false" max="1" min="1" style="0" width="7.38775510204082"/>
    <col collapsed="false" hidden="false" max="2" min="2" style="0" width="14.3112244897959"/>
    <col collapsed="false" hidden="false" max="3" min="3" style="0" width="8.63775510204082"/>
    <col collapsed="false" hidden="false" max="4" min="4" style="0" width="8.78571428571429"/>
    <col collapsed="false" hidden="false" max="5" min="5" style="0" width="20.0765306122449"/>
    <col collapsed="false" hidden="false" max="6" min="6" style="0" width="23.4897959183673"/>
    <col collapsed="false" hidden="false" max="7" min="7" style="0" width="34.3418367346939"/>
    <col collapsed="false" hidden="false" max="8" min="8" style="0" width="27.1326530612245"/>
    <col collapsed="false" hidden="false" max="9" min="9" style="0" width="51.0459183673469"/>
    <col collapsed="false" hidden="true" max="16" min="10" style="0" width="0"/>
    <col collapsed="false" hidden="false" max="1019" min="17" style="0" width="11.5663265306122"/>
    <col collapsed="false" hidden="false" max="1025" min="1020" style="0" width="11.5204081632653"/>
  </cols>
  <sheetData>
    <row r="1" customFormat="false" ht="12.75" hidden="false" customHeight="true" outlineLevel="0" collapsed="false">
      <c r="A1" s="6" t="s">
        <v>23</v>
      </c>
      <c r="K1" s="7" t="s">
        <v>38</v>
      </c>
      <c r="L1" s="7" t="s">
        <v>39</v>
      </c>
      <c r="M1" s="7" t="s">
        <v>40</v>
      </c>
      <c r="N1" s="7" t="s">
        <v>41</v>
      </c>
      <c r="O1" s="7" t="s">
        <v>42</v>
      </c>
    </row>
    <row r="2" customFormat="false" ht="12.75" hidden="false" customHeight="true" outlineLevel="0" collapsed="false">
      <c r="A2" s="8" t="str">
        <f aca="false">VIEWS!D6</f>
        <v>rollen van personen bij een map</v>
      </c>
      <c r="B2" s="1"/>
      <c r="C2" s="1"/>
      <c r="D2" s="1"/>
      <c r="E2" s="1"/>
      <c r="F2" s="20"/>
      <c r="J2" s="1"/>
      <c r="K2" s="7" t="s">
        <v>397</v>
      </c>
      <c r="L2" s="7"/>
      <c r="M2" s="7"/>
      <c r="N2" s="7"/>
      <c r="O2" s="7"/>
      <c r="P2" s="7" t="str">
        <f aca="false">" &lt;xs:complexType name='"&amp;K2&amp;"'&gt;"</f>
        <v> &lt;xs:complexType name='FolderRoleType'&gt;</v>
      </c>
    </row>
    <row r="3" s="7" customFormat="true" ht="35.05" hidden="false" customHeight="false" outlineLevel="0" collapsed="false">
      <c r="A3" s="4" t="s">
        <v>310</v>
      </c>
      <c r="B3" s="4" t="s">
        <v>46</v>
      </c>
      <c r="C3" s="4" t="s">
        <v>47</v>
      </c>
      <c r="D3" s="4" t="s">
        <v>48</v>
      </c>
      <c r="E3" s="4" t="s">
        <v>49</v>
      </c>
      <c r="F3" s="4" t="s">
        <v>50</v>
      </c>
      <c r="G3" s="36" t="s">
        <v>312</v>
      </c>
      <c r="H3" s="37" t="s">
        <v>52</v>
      </c>
      <c r="I3" s="37" t="s">
        <v>313</v>
      </c>
      <c r="J3" s="4" t="s">
        <v>54</v>
      </c>
      <c r="P3" s="7" t="s">
        <v>55</v>
      </c>
      <c r="AMF3" s="0"/>
      <c r="AMG3" s="0"/>
      <c r="AMH3" s="0"/>
      <c r="AMI3" s="0"/>
      <c r="AMJ3" s="0"/>
    </row>
    <row r="4" s="11" customFormat="true" ht="12.8" hidden="false" customHeight="false" outlineLevel="0" collapsed="false">
      <c r="A4" s="38"/>
      <c r="B4" s="26" t="s">
        <v>66</v>
      </c>
      <c r="C4" s="26" t="s">
        <v>57</v>
      </c>
      <c r="D4" s="26" t="s">
        <v>10</v>
      </c>
      <c r="E4" s="26" t="s">
        <v>67</v>
      </c>
      <c r="F4" s="26" t="s">
        <v>398</v>
      </c>
      <c r="G4" s="39" t="str">
        <f aca="false">loader_folders!G4</f>
        <v>http://&lt;organisatie.nl&gt;/folders/</v>
      </c>
      <c r="H4" s="39" t="str">
        <f aca="false">loader_folders!H4</f>
        <v>dataleveranciers</v>
      </c>
      <c r="I4" s="40" t="s">
        <v>399</v>
      </c>
      <c r="J4" s="0" t="s">
        <v>400</v>
      </c>
      <c r="L4" s="11" t="s">
        <v>71</v>
      </c>
      <c r="M4" s="11" t="s">
        <v>65</v>
      </c>
      <c r="N4" s="31" t="n">
        <v>1</v>
      </c>
      <c r="O4" s="31" t="n">
        <v>1</v>
      </c>
      <c r="P4" s="11" t="str">
        <f aca="false">"      &lt;xs:element name='"&amp;$L4&amp;"' type='"&amp;M4&amp;"' minOccurs='"&amp;N4&amp;"' maxOccurs='"&amp;O4&amp;IF($N4=0,"' nillable='true'","'")&amp;"/&gt;"</f>
        <v>      &lt;xs:element name='folderUri' type='xs:anyURI' minOccurs='1' maxOccurs='1'/&gt;</v>
      </c>
      <c r="AMF4" s="0"/>
      <c r="AMG4" s="0"/>
      <c r="AMH4" s="0"/>
      <c r="AMI4" s="0"/>
      <c r="AMJ4" s="0"/>
    </row>
    <row r="5" s="11" customFormat="true" ht="12.8" hidden="false" customHeight="false" outlineLevel="0" collapsed="false">
      <c r="A5" s="32"/>
      <c r="B5" s="32" t="s">
        <v>401</v>
      </c>
      <c r="C5" s="32" t="s">
        <v>57</v>
      </c>
      <c r="D5" s="32" t="s">
        <v>10</v>
      </c>
      <c r="E5" s="32" t="s">
        <v>402</v>
      </c>
      <c r="F5" s="32" t="s">
        <v>403</v>
      </c>
      <c r="G5" s="39" t="str">
        <f aca="false">loader_persons!G4</f>
        <v>http://&lt;organisatie.nl&gt;/contacts/persons/</v>
      </c>
      <c r="H5" s="39" t="str">
        <f aca="false">loader_persons!J4</f>
        <v>dataleveranciers</v>
      </c>
      <c r="I5" s="40" t="s">
        <v>404</v>
      </c>
      <c r="J5" s="0" t="s">
        <v>400</v>
      </c>
      <c r="L5" s="11" t="s">
        <v>405</v>
      </c>
      <c r="M5" s="11" t="s">
        <v>65</v>
      </c>
      <c r="N5" s="31" t="n">
        <v>1</v>
      </c>
      <c r="O5" s="31" t="n">
        <v>1</v>
      </c>
      <c r="P5" s="11" t="str">
        <f aca="false">"      &lt;xs:element name='"&amp;$L5&amp;"' type='"&amp;M5&amp;"' minOccurs='"&amp;N5&amp;"' maxOccurs='"&amp;O5&amp;IF($N5=0,"' nillable='true'","'")&amp;"/&gt;"</f>
        <v>      &lt;xs:element name='personUri' type='xs:anyURI' minOccurs='1' maxOccurs='1'/&gt;</v>
      </c>
      <c r="AMF5" s="0"/>
      <c r="AMG5" s="0"/>
      <c r="AMH5" s="0"/>
      <c r="AMI5" s="0"/>
      <c r="AMJ5" s="0"/>
    </row>
    <row r="6" s="11" customFormat="true" ht="12.8" hidden="false" customHeight="false" outlineLevel="0" collapsed="false">
      <c r="A6" s="32"/>
      <c r="B6" s="32" t="s">
        <v>406</v>
      </c>
      <c r="C6" s="32" t="s">
        <v>57</v>
      </c>
      <c r="D6" s="32" t="s">
        <v>10</v>
      </c>
      <c r="E6" s="32" t="s">
        <v>407</v>
      </c>
      <c r="F6" s="32" t="s">
        <v>408</v>
      </c>
      <c r="G6" s="11" t="s">
        <v>409</v>
      </c>
      <c r="H6" s="11" t="s">
        <v>80</v>
      </c>
      <c r="I6" s="12" t="s">
        <v>410</v>
      </c>
      <c r="J6" s="0" t="s">
        <v>400</v>
      </c>
      <c r="L6" s="11" t="s">
        <v>411</v>
      </c>
      <c r="M6" s="11" t="s">
        <v>65</v>
      </c>
      <c r="N6" s="31" t="n">
        <v>1</v>
      </c>
      <c r="O6" s="31" t="n">
        <v>1</v>
      </c>
      <c r="P6" s="11" t="str">
        <f aca="false">"      &lt;xs:element name='"&amp;$L6&amp;"' type='"&amp;M6&amp;"' minOccurs='"&amp;N6&amp;"' maxOccurs='"&amp;O6&amp;IF($N6=0,"' nillable='true'","'")&amp;"/&gt;"</f>
        <v>      &lt;xs:element name='roleTypeUri' type='xs:anyURI' minOccurs='1' maxOccurs='1'/&gt;</v>
      </c>
      <c r="AMF6" s="0"/>
      <c r="AMG6" s="0"/>
      <c r="AMH6" s="0"/>
      <c r="AMI6" s="0"/>
      <c r="AMJ6" s="0"/>
    </row>
    <row r="7" customFormat="false" ht="12.75" hidden="false" customHeight="true" outlineLevel="0" collapsed="false">
      <c r="A7" s="1"/>
      <c r="B7" s="1"/>
      <c r="C7" s="1"/>
      <c r="D7" s="1"/>
      <c r="E7" s="1"/>
      <c r="F7" s="1"/>
      <c r="I7" s="41"/>
      <c r="K7" s="7"/>
      <c r="L7" s="7"/>
      <c r="M7" s="7"/>
      <c r="N7" s="7"/>
      <c r="P7" s="7" t="s">
        <v>307</v>
      </c>
    </row>
    <row r="8" customFormat="false" ht="12.75" hidden="false" customHeight="true" outlineLevel="0" collapsed="false">
      <c r="A8" s="1"/>
      <c r="B8" s="1"/>
      <c r="C8" s="1"/>
      <c r="D8" s="1"/>
      <c r="E8" s="1"/>
      <c r="F8" s="1"/>
      <c r="J8" s="1"/>
      <c r="K8" s="7"/>
      <c r="L8" s="7"/>
      <c r="M8" s="7"/>
      <c r="N8" s="7"/>
      <c r="P8" s="7" t="s">
        <v>308</v>
      </c>
    </row>
  </sheetData>
  <hyperlinks>
    <hyperlink ref="F6" r:id="rId1" display="https://www.telmee.nl/services/fieldinfo.php?id=roltypid"/>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1:14"/>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A1" activeCellId="0" sqref="A1"/>
    </sheetView>
  </sheetViews>
  <sheetFormatPr defaultRowHeight="12.8"/>
  <cols>
    <col collapsed="false" hidden="false" max="1" min="1" style="0" width="7.38775510204082"/>
    <col collapsed="false" hidden="false" max="2" min="2" style="0" width="20.6530612244898"/>
    <col collapsed="false" hidden="false" max="4" min="3" style="0" width="8.63775510204082"/>
    <col collapsed="false" hidden="false" max="5" min="5" style="0" width="33.75"/>
    <col collapsed="false" hidden="false" max="6" min="6" style="0" width="28.6173469387755"/>
    <col collapsed="false" hidden="false" max="7" min="7" style="0" width="32.8010204081633"/>
    <col collapsed="false" hidden="false" max="8" min="8" style="0" width="17.0102040816327"/>
    <col collapsed="false" hidden="false" max="9" min="9" style="0" width="43.0918367346939"/>
    <col collapsed="false" hidden="true" max="16" min="10" style="0" width="0"/>
    <col collapsed="false" hidden="false" max="1019" min="17" style="0" width="11.5663265306122"/>
    <col collapsed="false" hidden="false" max="1025" min="1020" style="0" width="11.5204081632653"/>
  </cols>
  <sheetData>
    <row r="1" s="7" customFormat="true" ht="12.75" hidden="false" customHeight="true" outlineLevel="0" collapsed="false">
      <c r="A1" s="6" t="s">
        <v>28</v>
      </c>
      <c r="I1" s="0"/>
      <c r="K1" s="7" t="s">
        <v>38</v>
      </c>
      <c r="L1" s="7" t="s">
        <v>39</v>
      </c>
      <c r="M1" s="7" t="s">
        <v>40</v>
      </c>
      <c r="N1" s="7" t="s">
        <v>41</v>
      </c>
      <c r="O1" s="7" t="s">
        <v>42</v>
      </c>
      <c r="AMF1" s="0"/>
      <c r="AMG1" s="0"/>
      <c r="AMH1" s="0"/>
      <c r="AMI1" s="0"/>
      <c r="AMJ1" s="0"/>
    </row>
    <row r="2" s="7" customFormat="true" ht="12.75" hidden="false" customHeight="true" outlineLevel="0" collapsed="false">
      <c r="A2" s="8" t="str">
        <f aca="false">VIEWS!D7</f>
        <v>verwijzingen naar externe bronnen (rapporten, datasets, altassen, etc.)</v>
      </c>
      <c r="D2" s="1"/>
      <c r="E2" s="1"/>
      <c r="F2" s="1"/>
      <c r="I2" s="0"/>
      <c r="J2" s="0"/>
      <c r="K2" s="7" t="s">
        <v>412</v>
      </c>
      <c r="P2" s="7" t="str">
        <f aca="false">" &lt;xs:complexType name='"&amp;K2&amp;"'&gt;"</f>
        <v> &lt;xs:complexType name='ReferenceType'&gt;</v>
      </c>
      <c r="AMF2" s="0"/>
      <c r="AMG2" s="0"/>
      <c r="AMH2" s="0"/>
      <c r="AMI2" s="0"/>
      <c r="AMJ2" s="0"/>
    </row>
    <row r="3" s="7" customFormat="true" ht="46.25" hidden="false" customHeight="false" outlineLevel="0" collapsed="false">
      <c r="A3" s="4" t="s">
        <v>310</v>
      </c>
      <c r="B3" s="4" t="s">
        <v>46</v>
      </c>
      <c r="C3" s="4" t="s">
        <v>47</v>
      </c>
      <c r="D3" s="4" t="s">
        <v>48</v>
      </c>
      <c r="E3" s="4" t="s">
        <v>49</v>
      </c>
      <c r="F3" s="4" t="s">
        <v>50</v>
      </c>
      <c r="G3" s="36" t="s">
        <v>312</v>
      </c>
      <c r="H3" s="37" t="s">
        <v>52</v>
      </c>
      <c r="I3" s="9" t="s">
        <v>313</v>
      </c>
      <c r="J3" s="4" t="s">
        <v>54</v>
      </c>
      <c r="K3" s="42"/>
      <c r="L3" s="42"/>
      <c r="M3" s="42"/>
      <c r="N3" s="42"/>
      <c r="O3" s="42"/>
      <c r="P3" s="42" t="s">
        <v>55</v>
      </c>
      <c r="AMF3" s="0"/>
      <c r="AMG3" s="0"/>
      <c r="AMH3" s="0"/>
      <c r="AMI3" s="0"/>
      <c r="AMJ3" s="0"/>
    </row>
    <row r="4" s="7" customFormat="true" ht="23.85" hidden="false" customHeight="false" outlineLevel="0" collapsed="false">
      <c r="A4" s="0"/>
      <c r="B4" s="0" t="s">
        <v>391</v>
      </c>
      <c r="C4" s="0" t="s">
        <v>57</v>
      </c>
      <c r="D4" s="0" t="s">
        <v>10</v>
      </c>
      <c r="E4" s="0" t="s">
        <v>413</v>
      </c>
      <c r="F4" s="11" t="s">
        <v>59</v>
      </c>
      <c r="G4" s="42" t="s">
        <v>414</v>
      </c>
      <c r="H4" s="42" t="s">
        <v>315</v>
      </c>
      <c r="I4" s="0" t="s">
        <v>415</v>
      </c>
      <c r="J4" s="5" t="s">
        <v>416</v>
      </c>
      <c r="K4" s="42"/>
      <c r="L4" s="42" t="s">
        <v>395</v>
      </c>
      <c r="M4" s="42" t="s">
        <v>65</v>
      </c>
      <c r="N4" s="43" t="n">
        <v>1</v>
      </c>
      <c r="O4" s="43" t="n">
        <v>1</v>
      </c>
      <c r="P4" s="42" t="str">
        <f aca="false">"      &lt;xs:element name='"&amp;$L4&amp;"' type='"&amp;M4&amp;"' minOccurs='"&amp;N4&amp;"' maxOccurs='"&amp;O4&amp;IF($N4=0,"' nillable='true'","'")&amp;"/&gt;"</f>
        <v>      &lt;xs:element name='referenceUri' type='xs:anyURI' minOccurs='1' maxOccurs='1'/&gt;</v>
      </c>
      <c r="AMF4" s="0"/>
      <c r="AMG4" s="0"/>
      <c r="AMH4" s="0"/>
      <c r="AMI4" s="0"/>
      <c r="AMJ4" s="0"/>
    </row>
    <row r="5" s="7" customFormat="true" ht="12.75" hidden="false" customHeight="true" outlineLevel="0" collapsed="false">
      <c r="A5" s="0"/>
      <c r="B5" s="0" t="s">
        <v>417</v>
      </c>
      <c r="C5" s="0" t="s">
        <v>118</v>
      </c>
      <c r="D5" s="0" t="s">
        <v>25</v>
      </c>
      <c r="E5" s="0" t="s">
        <v>418</v>
      </c>
      <c r="F5" s="0" t="s">
        <v>101</v>
      </c>
      <c r="G5" s="7" t="s">
        <v>17</v>
      </c>
      <c r="H5" s="7" t="s">
        <v>80</v>
      </c>
      <c r="I5" s="0" t="s">
        <v>419</v>
      </c>
      <c r="J5" s="1" t="s">
        <v>416</v>
      </c>
      <c r="L5" s="7" t="s">
        <v>417</v>
      </c>
      <c r="M5" s="7" t="s">
        <v>65</v>
      </c>
      <c r="N5" s="44" t="n">
        <v>0</v>
      </c>
      <c r="O5" s="44" t="n">
        <v>1</v>
      </c>
      <c r="P5" s="7" t="str">
        <f aca="false">"      &lt;xs:element name='"&amp;$L5&amp;"' type='"&amp;M5&amp;"' minOccurs='"&amp;N5&amp;"' maxOccurs='"&amp;O5&amp;IF($N5=0,"' nillable='true'","'")&amp;"/&gt;"</f>
        <v>      &lt;xs:element name='title' type='xs:anyURI' minOccurs='0' maxOccurs='1' nillable='true'/&gt;</v>
      </c>
      <c r="AMF5" s="0"/>
      <c r="AMG5" s="0"/>
      <c r="AMH5" s="0"/>
      <c r="AMI5" s="0"/>
      <c r="AMJ5" s="0"/>
    </row>
    <row r="6" s="7" customFormat="true" ht="35.05" hidden="false" customHeight="false" outlineLevel="0" collapsed="false">
      <c r="A6" s="0"/>
      <c r="B6" s="0" t="s">
        <v>420</v>
      </c>
      <c r="C6" s="0" t="s">
        <v>118</v>
      </c>
      <c r="D6" s="0" t="s">
        <v>25</v>
      </c>
      <c r="E6" s="0" t="s">
        <v>421</v>
      </c>
      <c r="F6" s="0" t="s">
        <v>101</v>
      </c>
      <c r="G6" s="7" t="s">
        <v>17</v>
      </c>
      <c r="H6" s="7" t="s">
        <v>80</v>
      </c>
      <c r="I6" s="0" t="s">
        <v>422</v>
      </c>
      <c r="J6" s="7" t="s">
        <v>416</v>
      </c>
      <c r="L6" s="7" t="s">
        <v>420</v>
      </c>
      <c r="M6" s="7" t="s">
        <v>65</v>
      </c>
      <c r="N6" s="44" t="n">
        <v>0</v>
      </c>
      <c r="O6" s="44" t="n">
        <v>1</v>
      </c>
      <c r="P6" s="7" t="str">
        <f aca="false">"      &lt;xs:element name='"&amp;$L6&amp;"' type='"&amp;M6&amp;"' minOccurs='"&amp;N6&amp;"' maxOccurs='"&amp;O6&amp;IF($N6=0,"' nillable='true'","'")&amp;"/&gt;"</f>
        <v>      &lt;xs:element name='title2' type='xs:anyURI' minOccurs='0' maxOccurs='1' nillable='true'/&gt;</v>
      </c>
      <c r="AMF6" s="0"/>
      <c r="AMG6" s="0"/>
      <c r="AMH6" s="0"/>
      <c r="AMI6" s="0"/>
      <c r="AMJ6" s="0"/>
    </row>
    <row r="7" s="7" customFormat="true" ht="12.75" hidden="false" customHeight="true" outlineLevel="0" collapsed="false">
      <c r="A7" s="0"/>
      <c r="B7" s="0" t="s">
        <v>423</v>
      </c>
      <c r="C7" s="0" t="s">
        <v>57</v>
      </c>
      <c r="D7" s="0" t="s">
        <v>10</v>
      </c>
      <c r="E7" s="0" t="s">
        <v>424</v>
      </c>
      <c r="F7" s="45" t="s">
        <v>425</v>
      </c>
      <c r="G7" s="7" t="s">
        <v>426</v>
      </c>
      <c r="H7" s="7" t="s">
        <v>80</v>
      </c>
      <c r="I7" s="0" t="s">
        <v>427</v>
      </c>
      <c r="J7" s="7" t="s">
        <v>416</v>
      </c>
      <c r="L7" s="7" t="s">
        <v>428</v>
      </c>
      <c r="M7" s="7" t="s">
        <v>65</v>
      </c>
      <c r="N7" s="44" t="n">
        <v>1</v>
      </c>
      <c r="O7" s="44" t="n">
        <v>1</v>
      </c>
      <c r="P7" s="7" t="str">
        <f aca="false">"      &lt;xs:element name='"&amp;$L7&amp;"' type='"&amp;M7&amp;"' minOccurs='"&amp;N7&amp;"' maxOccurs='"&amp;O7&amp;IF($N7=0,"' nillable='true'","'")&amp;"/&gt;"</f>
        <v>      &lt;xs:element name='referenceTypeUri' type='xs:anyURI' minOccurs='1' maxOccurs='1'/&gt;</v>
      </c>
      <c r="AMF7" s="0"/>
      <c r="AMG7" s="0"/>
      <c r="AMH7" s="0"/>
      <c r="AMI7" s="0"/>
      <c r="AMJ7" s="0"/>
    </row>
    <row r="8" s="7" customFormat="true" ht="35.05" hidden="false" customHeight="false" outlineLevel="0" collapsed="false">
      <c r="A8" s="0"/>
      <c r="B8" s="0" t="s">
        <v>376</v>
      </c>
      <c r="C8" s="0" t="s">
        <v>118</v>
      </c>
      <c r="D8" s="0" t="s">
        <v>25</v>
      </c>
      <c r="E8" s="0" t="s">
        <v>429</v>
      </c>
      <c r="F8" s="0" t="s">
        <v>101</v>
      </c>
      <c r="G8" s="7" t="s">
        <v>17</v>
      </c>
      <c r="H8" s="7" t="s">
        <v>80</v>
      </c>
      <c r="I8" s="0" t="s">
        <v>430</v>
      </c>
      <c r="J8" s="7" t="s">
        <v>416</v>
      </c>
      <c r="L8" s="7" t="s">
        <v>376</v>
      </c>
      <c r="M8" s="7" t="s">
        <v>122</v>
      </c>
      <c r="N8" s="44" t="n">
        <v>0</v>
      </c>
      <c r="O8" s="44" t="n">
        <v>1</v>
      </c>
      <c r="P8" s="7" t="str">
        <f aca="false">"      &lt;xs:element name='"&amp;$L8&amp;"' type='"&amp;M8&amp;"' minOccurs='"&amp;N8&amp;"' maxOccurs='"&amp;O8&amp;IF($N8=0,"' nillable='true'","'")&amp;"/&gt;"</f>
        <v>      &lt;xs:element name='code' type='xs:string' minOccurs='0' maxOccurs='1' nillable='true'/&gt;</v>
      </c>
      <c r="AMF8" s="0"/>
      <c r="AMG8" s="0"/>
      <c r="AMH8" s="0"/>
      <c r="AMI8" s="0"/>
      <c r="AMJ8" s="0"/>
    </row>
    <row r="9" s="7" customFormat="true" ht="23.85" hidden="false" customHeight="false" outlineLevel="0" collapsed="false">
      <c r="A9" s="0"/>
      <c r="B9" s="0" t="s">
        <v>431</v>
      </c>
      <c r="C9" s="0" t="s">
        <v>367</v>
      </c>
      <c r="D9" s="0" t="s">
        <v>25</v>
      </c>
      <c r="E9" s="0" t="s">
        <v>432</v>
      </c>
      <c r="F9" s="0" t="s">
        <v>101</v>
      </c>
      <c r="G9" s="7" t="s">
        <v>17</v>
      </c>
      <c r="H9" s="7" t="s">
        <v>80</v>
      </c>
      <c r="I9" s="0" t="s">
        <v>433</v>
      </c>
      <c r="J9" s="7" t="s">
        <v>416</v>
      </c>
      <c r="K9" s="7" t="s">
        <v>434</v>
      </c>
      <c r="L9" s="7" t="s">
        <v>431</v>
      </c>
      <c r="M9" s="7" t="s">
        <v>238</v>
      </c>
      <c r="N9" s="44" t="n">
        <v>0</v>
      </c>
      <c r="O9" s="44" t="n">
        <v>1</v>
      </c>
      <c r="P9" s="7" t="str">
        <f aca="false">"      &lt;xs:element name='"&amp;$L9&amp;"' type='"&amp;M9&amp;"' minOccurs='"&amp;N9&amp;"' maxOccurs='"&amp;O9&amp;IF($N9=0,"' nillable='true'","'")&amp;"/&gt;"</f>
        <v>      &lt;xs:element name='year' type='xs:short' minOccurs='0' maxOccurs='1' nillable='true'/&gt;</v>
      </c>
      <c r="AMF9" s="0"/>
      <c r="AMG9" s="0"/>
      <c r="AMH9" s="0"/>
      <c r="AMI9" s="0"/>
      <c r="AMJ9" s="0"/>
    </row>
    <row r="10" s="7" customFormat="true" ht="35.05" hidden="false" customHeight="false" outlineLevel="0" collapsed="false">
      <c r="A10" s="0"/>
      <c r="B10" s="0" t="s">
        <v>435</v>
      </c>
      <c r="C10" s="0" t="s">
        <v>118</v>
      </c>
      <c r="D10" s="0" t="s">
        <v>25</v>
      </c>
      <c r="E10" s="0" t="s">
        <v>436</v>
      </c>
      <c r="F10" s="0" t="s">
        <v>101</v>
      </c>
      <c r="G10" s="7" t="s">
        <v>17</v>
      </c>
      <c r="H10" s="7" t="s">
        <v>80</v>
      </c>
      <c r="I10" s="0" t="s">
        <v>437</v>
      </c>
      <c r="J10" s="7" t="s">
        <v>416</v>
      </c>
      <c r="K10" s="7" t="s">
        <v>438</v>
      </c>
      <c r="L10" s="46" t="s">
        <v>435</v>
      </c>
      <c r="M10" s="46" t="s">
        <v>65</v>
      </c>
      <c r="N10" s="47" t="n">
        <v>0</v>
      </c>
      <c r="O10" s="47" t="n">
        <v>1</v>
      </c>
      <c r="P10" s="46" t="str">
        <f aca="false">"      &lt;xs:element name='"&amp;$L10&amp;"' type='"&amp;M10&amp;"' minOccurs='"&amp;N10&amp;"' maxOccurs='"&amp;O10&amp;IF($N10=0,"' nillable='true'","'")&amp;"/&gt;"</f>
        <v>      &lt;xs:element name='url' type='xs:anyURI' minOccurs='0' maxOccurs='1' nillable='true'/&gt;</v>
      </c>
      <c r="AMF10" s="0"/>
      <c r="AMG10" s="0"/>
      <c r="AMH10" s="0"/>
      <c r="AMI10" s="0"/>
      <c r="AMJ10" s="0"/>
    </row>
    <row r="11" s="7" customFormat="true" ht="23.85" hidden="false" customHeight="false" outlineLevel="0" collapsed="false">
      <c r="A11" s="0"/>
      <c r="B11" s="0" t="s">
        <v>272</v>
      </c>
      <c r="C11" s="0" t="s">
        <v>118</v>
      </c>
      <c r="D11" s="0" t="s">
        <v>25</v>
      </c>
      <c r="E11" s="0" t="s">
        <v>439</v>
      </c>
      <c r="F11" s="0" t="s">
        <v>101</v>
      </c>
      <c r="G11" s="7" t="s">
        <v>17</v>
      </c>
      <c r="H11" s="7" t="s">
        <v>80</v>
      </c>
      <c r="I11" s="0" t="str">
        <f aca="false">loader_observations!I44</f>
        <v>hier kan xml in worden opgeslagen, die moet wel “well-formed” zijn.</v>
      </c>
      <c r="J11" s="7" t="s">
        <v>416</v>
      </c>
      <c r="L11" s="7" t="s">
        <v>277</v>
      </c>
      <c r="M11" s="7" t="s">
        <v>278</v>
      </c>
      <c r="N11" s="44" t="n">
        <v>0</v>
      </c>
      <c r="O11" s="44" t="n">
        <v>1</v>
      </c>
      <c r="P11" s="7" t="str">
        <f aca="false">"      &lt;xs:element name='"&amp;$L11&amp;"' type='"&amp;M11&amp;"' minOccurs='"&amp;N11&amp;"' maxOccurs='"&amp;O11&amp;IF($N11=0,"' nillable='true'","'")&amp;"/&gt;"</f>
        <v>      &lt;xs:element name='xmlExtra' type='tns:CustomXmlType' minOccurs='0' maxOccurs='1' nillable='true'/&gt;</v>
      </c>
      <c r="AMF11" s="0"/>
      <c r="AMG11" s="0"/>
      <c r="AMH11" s="0"/>
      <c r="AMI11" s="0"/>
      <c r="AMJ11" s="0"/>
    </row>
    <row r="12" s="7" customFormat="true" ht="35.05" hidden="false" customHeight="false" outlineLevel="0" collapsed="false">
      <c r="B12" s="7" t="s">
        <v>440</v>
      </c>
      <c r="C12" s="7" t="s">
        <v>118</v>
      </c>
      <c r="D12" s="7" t="s">
        <v>25</v>
      </c>
      <c r="F12" s="7" t="s">
        <v>101</v>
      </c>
      <c r="G12" s="7" t="s">
        <v>17</v>
      </c>
      <c r="H12" s="7" t="s">
        <v>80</v>
      </c>
      <c r="I12" s="0" t="s">
        <v>441</v>
      </c>
      <c r="J12" s="7" t="s">
        <v>416</v>
      </c>
      <c r="L12" s="7" t="s">
        <v>440</v>
      </c>
      <c r="M12" s="7" t="s">
        <v>122</v>
      </c>
      <c r="N12" s="44" t="n">
        <v>0</v>
      </c>
      <c r="O12" s="44" t="n">
        <v>1</v>
      </c>
      <c r="P12" s="7" t="str">
        <f aca="false">"      &lt;xs:element name='"&amp;$L12&amp;"' type='"&amp;M12&amp;"' minOccurs='"&amp;N12&amp;"' maxOccurs='"&amp;O12&amp;IF($N12=0,"' nillable='true'","'")&amp;"/&gt;"</f>
        <v>      &lt;xs:element name='authors' type='xs:string' minOccurs='0' maxOccurs='1' nillable='true'/&gt;</v>
      </c>
      <c r="AMF12" s="0"/>
      <c r="AMG12" s="0"/>
      <c r="AMH12" s="0"/>
      <c r="AMI12" s="0"/>
      <c r="AMJ12" s="0"/>
    </row>
    <row r="13" s="7" customFormat="true" ht="12.75" hidden="false" customHeight="true" outlineLevel="0" collapsed="false">
      <c r="I13" s="0"/>
      <c r="P13" s="7" t="s">
        <v>307</v>
      </c>
      <c r="AMF13" s="0"/>
      <c r="AMG13" s="0"/>
      <c r="AMH13" s="0"/>
      <c r="AMI13" s="0"/>
      <c r="AMJ13" s="0"/>
    </row>
    <row r="14" s="7" customFormat="true" ht="12.75" hidden="false" customHeight="true" outlineLevel="0" collapsed="false">
      <c r="I14" s="0"/>
      <c r="P14" s="7" t="s">
        <v>308</v>
      </c>
      <c r="AMF14" s="0"/>
      <c r="AMG14" s="0"/>
      <c r="AMH14" s="0"/>
      <c r="AMI14" s="0"/>
      <c r="AMJ14" s="0"/>
    </row>
  </sheetData>
  <hyperlinks>
    <hyperlink ref="F7" r:id="rId1" display="https://www.telmee.nl/services/fieldinfo.php?id=reftypid"/>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1:8"/>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A1" activeCellId="0" sqref="A1"/>
    </sheetView>
  </sheetViews>
  <sheetFormatPr defaultRowHeight="12.8"/>
  <cols>
    <col collapsed="false" hidden="false" max="1" min="1" style="0" width="5.57142857142857"/>
    <col collapsed="false" hidden="false" max="2" min="2" style="0" width="16.3316326530612"/>
    <col collapsed="false" hidden="false" max="4" min="3" style="0" width="8.63775510204082"/>
    <col collapsed="false" hidden="false" max="5" min="5" style="0" width="26.6377551020408"/>
    <col collapsed="false" hidden="false" max="6" min="6" style="0" width="28.6173469387755"/>
    <col collapsed="false" hidden="false" max="7" min="7" style="0" width="57.5969387755102"/>
    <col collapsed="false" hidden="false" max="8" min="8" style="0" width="25.2448979591837"/>
    <col collapsed="false" hidden="false" max="9" min="9" style="0" width="51.0255102040816"/>
    <col collapsed="false" hidden="true" max="16" min="10" style="0" width="0"/>
    <col collapsed="false" hidden="false" max="1020" min="17" style="0" width="11.5663265306122"/>
    <col collapsed="false" hidden="false" max="1025" min="1021" style="0" width="11.5204081632653"/>
  </cols>
  <sheetData>
    <row r="1" s="7" customFormat="true" ht="12.75" hidden="false" customHeight="true" outlineLevel="0" collapsed="false">
      <c r="A1" s="6" t="s">
        <v>31</v>
      </c>
      <c r="I1" s="0"/>
      <c r="K1" s="7" t="s">
        <v>38</v>
      </c>
      <c r="L1" s="7" t="s">
        <v>39</v>
      </c>
      <c r="M1" s="7" t="s">
        <v>40</v>
      </c>
      <c r="N1" s="7" t="s">
        <v>41</v>
      </c>
      <c r="O1" s="7" t="s">
        <v>42</v>
      </c>
      <c r="AMG1" s="0"/>
      <c r="AMH1" s="0"/>
      <c r="AMI1" s="0"/>
      <c r="AMJ1" s="0"/>
    </row>
    <row r="2" s="7" customFormat="true" ht="12.75" hidden="false" customHeight="true" outlineLevel="0" collapsed="false">
      <c r="A2" s="8" t="str">
        <f aca="false">VIEWS!D8</f>
        <v>rollen van personen bij een waarneming</v>
      </c>
      <c r="C2" s="1"/>
      <c r="D2" s="1"/>
      <c r="E2" s="1"/>
      <c r="F2" s="1"/>
      <c r="I2" s="0"/>
      <c r="J2" s="0"/>
      <c r="K2" s="7" t="s">
        <v>442</v>
      </c>
      <c r="P2" s="7" t="str">
        <f aca="false">" &lt;xs:complexType name='"&amp;K2&amp;"'&gt;"</f>
        <v> &lt;xs:complexType name='ObservationRoleType'&gt;</v>
      </c>
      <c r="AMG2" s="0"/>
      <c r="AMH2" s="0"/>
      <c r="AMI2" s="0"/>
      <c r="AMJ2" s="0"/>
    </row>
    <row r="3" s="7" customFormat="true" ht="35.05" hidden="false" customHeight="false" outlineLevel="0" collapsed="false">
      <c r="A3" s="4" t="s">
        <v>310</v>
      </c>
      <c r="B3" s="4" t="s">
        <v>46</v>
      </c>
      <c r="C3" s="4" t="s">
        <v>47</v>
      </c>
      <c r="D3" s="4" t="s">
        <v>48</v>
      </c>
      <c r="E3" s="4" t="s">
        <v>49</v>
      </c>
      <c r="F3" s="4" t="s">
        <v>50</v>
      </c>
      <c r="G3" s="6" t="s">
        <v>312</v>
      </c>
      <c r="H3" s="35" t="s">
        <v>52</v>
      </c>
      <c r="I3" s="9" t="s">
        <v>313</v>
      </c>
      <c r="J3" s="4" t="s">
        <v>311</v>
      </c>
      <c r="P3" s="7" t="s">
        <v>55</v>
      </c>
      <c r="AMG3" s="0"/>
      <c r="AMH3" s="0"/>
      <c r="AMI3" s="0"/>
      <c r="AMJ3" s="0"/>
    </row>
    <row r="4" s="7" customFormat="true" ht="23.85" hidden="false" customHeight="false" outlineLevel="0" collapsed="false">
      <c r="A4" s="0"/>
      <c r="B4" s="0" t="s">
        <v>56</v>
      </c>
      <c r="C4" s="5" t="s">
        <v>57</v>
      </c>
      <c r="D4" s="5" t="s">
        <v>10</v>
      </c>
      <c r="E4" s="5" t="s">
        <v>58</v>
      </c>
      <c r="F4" s="5" t="s">
        <v>443</v>
      </c>
      <c r="G4" s="48" t="str">
        <f aca="false">loader_observations!G4</f>
        <v>http://&lt;organisatie.nl&gt;/observations/&lt;projectnaam&gt;/&lt;regio of subset&gt;/</v>
      </c>
      <c r="H4" s="48" t="str">
        <f aca="false">loader_observations!H4</f>
        <v>data leverancier</v>
      </c>
      <c r="I4" s="0" t="s">
        <v>444</v>
      </c>
      <c r="J4" s="5" t="s">
        <v>445</v>
      </c>
      <c r="L4" s="7" t="s">
        <v>64</v>
      </c>
      <c r="M4" s="7" t="s">
        <v>65</v>
      </c>
      <c r="N4" s="44" t="n">
        <v>1</v>
      </c>
      <c r="O4" s="44" t="n">
        <v>1</v>
      </c>
      <c r="P4" s="7" t="str">
        <f aca="false">"      &lt;xs:element name='"&amp;$L4&amp;"' type='"&amp;M4&amp;"' minOccurs='"&amp;N4&amp;"' maxOccurs='"&amp;O4&amp;IF($N4=0,"' nillable='true'","'")&amp;"/&gt;"</f>
        <v>      &lt;xs:element name='observationUri' type='xs:anyURI' minOccurs='1' maxOccurs='1'/&gt;</v>
      </c>
      <c r="AMG4" s="0"/>
      <c r="AMH4" s="0"/>
      <c r="AMI4" s="0"/>
      <c r="AMJ4" s="0"/>
    </row>
    <row r="5" s="7" customFormat="true" ht="12.75" hidden="false" customHeight="true" outlineLevel="0" collapsed="false">
      <c r="A5" s="0"/>
      <c r="B5" s="0" t="s">
        <v>401</v>
      </c>
      <c r="C5" s="1" t="s">
        <v>57</v>
      </c>
      <c r="D5" s="1" t="s">
        <v>10</v>
      </c>
      <c r="E5" s="1" t="s">
        <v>402</v>
      </c>
      <c r="F5" s="1" t="s">
        <v>446</v>
      </c>
      <c r="G5" s="48" t="str">
        <f aca="false">loader_persons!G4</f>
        <v>http://&lt;organisatie.nl&gt;/contacts/persons/</v>
      </c>
      <c r="H5" s="48" t="str">
        <f aca="false">loader_persons!J4</f>
        <v>dataleveranciers</v>
      </c>
      <c r="I5" s="0" t="s">
        <v>447</v>
      </c>
      <c r="J5" s="1" t="s">
        <v>445</v>
      </c>
      <c r="L5" s="7" t="s">
        <v>405</v>
      </c>
      <c r="M5" s="7" t="s">
        <v>65</v>
      </c>
      <c r="N5" s="44" t="n">
        <v>1</v>
      </c>
      <c r="O5" s="44" t="n">
        <v>1</v>
      </c>
      <c r="P5" s="7" t="str">
        <f aca="false">"      &lt;xs:element name='"&amp;$L5&amp;"' type='"&amp;M5&amp;"' minOccurs='"&amp;N5&amp;"' maxOccurs='"&amp;O5&amp;IF($N5=0,"' nillable='true'","'")&amp;"/&gt;"</f>
        <v>      &lt;xs:element name='personUri' type='xs:anyURI' minOccurs='1' maxOccurs='1'/&gt;</v>
      </c>
      <c r="AMG5" s="0"/>
      <c r="AMH5" s="0"/>
      <c r="AMI5" s="0"/>
      <c r="AMJ5" s="0"/>
    </row>
    <row r="6" s="7" customFormat="true" ht="12.75" hidden="false" customHeight="true" outlineLevel="0" collapsed="false">
      <c r="A6" s="0"/>
      <c r="B6" s="0" t="s">
        <v>406</v>
      </c>
      <c r="C6" s="1" t="s">
        <v>57</v>
      </c>
      <c r="D6" s="1" t="s">
        <v>10</v>
      </c>
      <c r="E6" s="1" t="s">
        <v>448</v>
      </c>
      <c r="F6" s="1" t="s">
        <v>408</v>
      </c>
      <c r="G6" s="7" t="s">
        <v>449</v>
      </c>
      <c r="H6" s="7" t="s">
        <v>80</v>
      </c>
      <c r="I6" s="0" t="s">
        <v>410</v>
      </c>
      <c r="J6" s="1" t="s">
        <v>445</v>
      </c>
      <c r="L6" s="7" t="s">
        <v>411</v>
      </c>
      <c r="M6" s="7" t="s">
        <v>65</v>
      </c>
      <c r="N6" s="44" t="n">
        <v>1</v>
      </c>
      <c r="O6" s="44" t="n">
        <v>1</v>
      </c>
      <c r="P6" s="7" t="str">
        <f aca="false">"      &lt;xs:element name='"&amp;$L6&amp;"' type='"&amp;M6&amp;"' minOccurs='"&amp;N6&amp;"' maxOccurs='"&amp;O6&amp;IF($N6=0,"' nillable='true'","'")&amp;"/&gt;"</f>
        <v>      &lt;xs:element name='roleTypeUri' type='xs:anyURI' minOccurs='1' maxOccurs='1'/&gt;</v>
      </c>
      <c r="AMG6" s="0"/>
      <c r="AMH6" s="0"/>
      <c r="AMI6" s="0"/>
      <c r="AMJ6" s="0"/>
    </row>
    <row r="7" s="7" customFormat="true" ht="12.75" hidden="false" customHeight="true" outlineLevel="0" collapsed="false">
      <c r="A7" s="0"/>
      <c r="B7" s="0"/>
      <c r="C7" s="1"/>
      <c r="D7" s="1"/>
      <c r="E7" s="1"/>
      <c r="F7" s="1"/>
      <c r="I7" s="0"/>
      <c r="J7" s="1"/>
      <c r="P7" s="7" t="s">
        <v>307</v>
      </c>
      <c r="AMG7" s="0"/>
      <c r="AMH7" s="0"/>
      <c r="AMI7" s="0"/>
      <c r="AMJ7" s="0"/>
    </row>
    <row r="8" s="7" customFormat="true" ht="12.75" hidden="false" customHeight="true" outlineLevel="0" collapsed="false">
      <c r="A8" s="0"/>
      <c r="B8" s="0"/>
      <c r="C8" s="1"/>
      <c r="D8" s="1"/>
      <c r="E8" s="1"/>
      <c r="F8" s="1"/>
      <c r="I8" s="0"/>
      <c r="J8" s="1"/>
      <c r="P8" s="7" t="s">
        <v>308</v>
      </c>
      <c r="AMG8" s="0"/>
      <c r="AMH8" s="0"/>
      <c r="AMI8" s="0"/>
      <c r="AMJ8" s="0"/>
    </row>
  </sheetData>
  <hyperlinks>
    <hyperlink ref="F6" r:id="rId1" display="https://www.telmee.nl/services/fieldinfo.php?id=roltypid"/>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1:28"/>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3" topLeftCell="C4" activePane="bottomRight" state="frozen"/>
      <selection pane="topLeft" activeCell="A1" activeCellId="0" sqref="A1"/>
      <selection pane="topRight" activeCell="C1" activeCellId="0" sqref="C1"/>
      <selection pane="bottomLeft" activeCell="A4" activeCellId="0" sqref="A4"/>
      <selection pane="bottomRight" activeCell="A1" activeCellId="0" sqref="A1"/>
    </sheetView>
  </sheetViews>
  <sheetFormatPr defaultRowHeight="12.8"/>
  <cols>
    <col collapsed="false" hidden="false" max="1" min="1" style="0" width="7.52551020408163"/>
    <col collapsed="false" hidden="false" max="2" min="2" style="0" width="16.3316326530612"/>
    <col collapsed="false" hidden="false" max="4" min="3" style="0" width="8.63775510204082"/>
    <col collapsed="false" hidden="false" max="5" min="5" style="0" width="33.75"/>
    <col collapsed="false" hidden="false" max="6" min="6" style="0" width="28.6173469387755"/>
    <col collapsed="false" hidden="false" max="7" min="7" style="0" width="34.3418367346939"/>
    <col collapsed="false" hidden="false" max="8" min="8" style="0" width="27.3316326530612"/>
    <col collapsed="false" hidden="false" max="9" min="9" style="0" width="50.0663265306122"/>
    <col collapsed="false" hidden="true" max="17" min="10" style="0" width="0"/>
    <col collapsed="false" hidden="false" max="18" min="18" style="0" width="8.63775510204082"/>
    <col collapsed="false" hidden="false" max="19" min="19" style="0" width="95.3061224489796"/>
    <col collapsed="false" hidden="false" max="1025" min="20" style="0" width="11.5663265306122"/>
  </cols>
  <sheetData>
    <row r="1" s="7" customFormat="true" ht="12.75" hidden="false" customHeight="true" outlineLevel="0" collapsed="false">
      <c r="A1" s="20" t="s">
        <v>35</v>
      </c>
      <c r="C1" s="1"/>
      <c r="D1" s="1"/>
      <c r="E1" s="1"/>
      <c r="F1" s="1"/>
      <c r="I1" s="1"/>
      <c r="K1" s="1"/>
      <c r="L1" s="7" t="s">
        <v>38</v>
      </c>
      <c r="M1" s="7" t="s">
        <v>39</v>
      </c>
      <c r="N1" s="7" t="s">
        <v>40</v>
      </c>
      <c r="O1" s="7" t="s">
        <v>41</v>
      </c>
      <c r="P1" s="7" t="s">
        <v>42</v>
      </c>
      <c r="R1" s="0"/>
      <c r="S1" s="0"/>
    </row>
    <row r="2" s="7" customFormat="true" ht="12.75" hidden="false" customHeight="true" outlineLevel="0" collapsed="false">
      <c r="A2" s="8" t="str">
        <f aca="false">VIEWS!D9</f>
        <v>alle personen (en eventueel organisaties) met een rol bij een waarneming, map, bron-map of referentie</v>
      </c>
      <c r="E2" s="1"/>
      <c r="F2" s="1"/>
      <c r="I2" s="1"/>
      <c r="K2" s="0"/>
      <c r="L2" s="7" t="s">
        <v>450</v>
      </c>
      <c r="Q2" s="7" t="str">
        <f aca="false">" &lt;xs:complexType name='"&amp;L2&amp;"'&gt;"</f>
        <v> &lt;xs:complexType name='PersonType'&gt;</v>
      </c>
      <c r="R2" s="0"/>
      <c r="S2" s="0"/>
    </row>
    <row r="3" s="7" customFormat="true" ht="35.05" hidden="false" customHeight="false" outlineLevel="0" collapsed="false">
      <c r="A3" s="4" t="s">
        <v>451</v>
      </c>
      <c r="B3" s="4" t="s">
        <v>46</v>
      </c>
      <c r="C3" s="4" t="s">
        <v>47</v>
      </c>
      <c r="D3" s="4" t="s">
        <v>48</v>
      </c>
      <c r="E3" s="4" t="s">
        <v>49</v>
      </c>
      <c r="F3" s="4" t="s">
        <v>50</v>
      </c>
      <c r="G3" s="6" t="s">
        <v>312</v>
      </c>
      <c r="H3" s="35" t="s">
        <v>52</v>
      </c>
      <c r="I3" s="4" t="s">
        <v>313</v>
      </c>
      <c r="J3" s="35" t="s">
        <v>52</v>
      </c>
      <c r="K3" s="4" t="s">
        <v>54</v>
      </c>
      <c r="Q3" s="7" t="s">
        <v>55</v>
      </c>
      <c r="R3" s="0"/>
      <c r="S3" s="0"/>
    </row>
    <row r="4" s="7" customFormat="true" ht="12.75" hidden="false" customHeight="true" outlineLevel="0" collapsed="false">
      <c r="A4" s="6" t="s">
        <v>452</v>
      </c>
      <c r="B4" s="7" t="s">
        <v>401</v>
      </c>
      <c r="C4" s="7" t="s">
        <v>57</v>
      </c>
      <c r="D4" s="7" t="s">
        <v>10</v>
      </c>
      <c r="E4" s="7" t="s">
        <v>402</v>
      </c>
      <c r="F4" s="0" t="s">
        <v>59</v>
      </c>
      <c r="G4" s="7" t="s">
        <v>453</v>
      </c>
      <c r="H4" s="11" t="s">
        <v>315</v>
      </c>
      <c r="I4" s="7" t="s">
        <v>454</v>
      </c>
      <c r="J4" s="7" t="s">
        <v>315</v>
      </c>
      <c r="K4" s="7" t="s">
        <v>455</v>
      </c>
      <c r="M4" s="7" t="s">
        <v>405</v>
      </c>
      <c r="N4" s="7" t="s">
        <v>65</v>
      </c>
      <c r="O4" s="44" t="n">
        <v>1</v>
      </c>
      <c r="P4" s="44" t="n">
        <v>1</v>
      </c>
      <c r="Q4" s="7" t="str">
        <f aca="false">"      &lt;xs:element name='"&amp;$M4&amp;"' type='"&amp;N4&amp;"' minOccurs='"&amp;O4&amp;"' maxOccurs='"&amp;P4&amp;IF($O4=0,"' nillable='true'","'")&amp;"/&gt;"</f>
        <v>      &lt;xs:element name='personUri' type='xs:anyURI' minOccurs='1' maxOccurs='1'/&gt;</v>
      </c>
      <c r="R4" s="0"/>
      <c r="S4" s="0"/>
    </row>
    <row r="5" s="7" customFormat="true" ht="12.75" hidden="false" customHeight="true" outlineLevel="0" collapsed="false">
      <c r="A5" s="6"/>
      <c r="B5" s="7" t="s">
        <v>456</v>
      </c>
      <c r="C5" s="7" t="s">
        <v>118</v>
      </c>
      <c r="D5" s="7" t="s">
        <v>25</v>
      </c>
      <c r="F5" s="0" t="s">
        <v>101</v>
      </c>
      <c r="G5" s="7" t="s">
        <v>17</v>
      </c>
      <c r="H5" s="7" t="s">
        <v>80</v>
      </c>
      <c r="I5" s="7" t="s">
        <v>457</v>
      </c>
      <c r="J5" s="7" t="s">
        <v>17</v>
      </c>
      <c r="K5" s="7" t="s">
        <v>455</v>
      </c>
      <c r="M5" s="7" t="s">
        <v>458</v>
      </c>
      <c r="N5" s="7" t="s">
        <v>122</v>
      </c>
      <c r="O5" s="44" t="n">
        <v>0</v>
      </c>
      <c r="P5" s="44" t="n">
        <v>1</v>
      </c>
      <c r="Q5" s="7" t="str">
        <f aca="false">"      &lt;xs:element name='"&amp;$M5&amp;"' type='"&amp;N5&amp;"' minOccurs='"&amp;O5&amp;"' maxOccurs='"&amp;P5&amp;IF($O5=0,"' nillable='true'","'")&amp;"/&gt;"</f>
        <v>      &lt;xs:element name='firstName' type='xs:string' minOccurs='0' maxOccurs='1' nillable='true'/&gt;</v>
      </c>
      <c r="R5" s="0"/>
      <c r="S5" s="0"/>
    </row>
    <row r="6" s="7" customFormat="true" ht="12.75" hidden="false" customHeight="true" outlineLevel="0" collapsed="false">
      <c r="A6" s="6"/>
      <c r="B6" s="7" t="s">
        <v>459</v>
      </c>
      <c r="C6" s="7" t="s">
        <v>118</v>
      </c>
      <c r="D6" s="7" t="s">
        <v>25</v>
      </c>
      <c r="F6" s="0" t="s">
        <v>101</v>
      </c>
      <c r="G6" s="7" t="s">
        <v>17</v>
      </c>
      <c r="H6" s="7" t="s">
        <v>80</v>
      </c>
      <c r="I6" s="7" t="s">
        <v>460</v>
      </c>
      <c r="J6" s="7" t="s">
        <v>17</v>
      </c>
      <c r="K6" s="7" t="s">
        <v>455</v>
      </c>
      <c r="M6" s="7" t="s">
        <v>459</v>
      </c>
      <c r="N6" s="7" t="s">
        <v>122</v>
      </c>
      <c r="O6" s="44" t="n">
        <v>0</v>
      </c>
      <c r="P6" s="44" t="n">
        <v>1</v>
      </c>
      <c r="Q6" s="7" t="str">
        <f aca="false">"      &lt;xs:element name='"&amp;$M6&amp;"' type='"&amp;N6&amp;"' minOccurs='"&amp;O6&amp;"' maxOccurs='"&amp;P6&amp;IF($O6=0,"' nillable='true'","'")&amp;"/&gt;"</f>
        <v>      &lt;xs:element name='initials' type='xs:string' minOccurs='0' maxOccurs='1' nillable='true'/&gt;</v>
      </c>
      <c r="R6" s="0"/>
      <c r="S6" s="0"/>
    </row>
    <row r="7" s="7" customFormat="true" ht="12.75" hidden="false" customHeight="true" outlineLevel="0" collapsed="false">
      <c r="A7" s="6"/>
      <c r="B7" s="7" t="s">
        <v>461</v>
      </c>
      <c r="C7" s="7" t="s">
        <v>118</v>
      </c>
      <c r="D7" s="7" t="s">
        <v>25</v>
      </c>
      <c r="F7" s="0" t="s">
        <v>101</v>
      </c>
      <c r="G7" s="7" t="s">
        <v>17</v>
      </c>
      <c r="H7" s="7" t="s">
        <v>80</v>
      </c>
      <c r="I7" s="7" t="s">
        <v>462</v>
      </c>
      <c r="J7" s="7" t="s">
        <v>17</v>
      </c>
      <c r="K7" s="7" t="s">
        <v>455</v>
      </c>
      <c r="M7" s="7" t="s">
        <v>461</v>
      </c>
      <c r="N7" s="7" t="s">
        <v>122</v>
      </c>
      <c r="O7" s="44" t="n">
        <v>0</v>
      </c>
      <c r="P7" s="44" t="n">
        <v>1</v>
      </c>
      <c r="Q7" s="7" t="str">
        <f aca="false">"      &lt;xs:element name='"&amp;$M7&amp;"' type='"&amp;N7&amp;"' minOccurs='"&amp;O7&amp;"' maxOccurs='"&amp;P7&amp;IF($O7=0,"' nillable='true'","'")&amp;"/&gt;"</f>
        <v>      &lt;xs:element name='infix' type='xs:string' minOccurs='0' maxOccurs='1' nillable='true'/&gt;</v>
      </c>
      <c r="R7" s="0"/>
      <c r="S7" s="0"/>
    </row>
    <row r="8" s="7" customFormat="true" ht="12.75" hidden="false" customHeight="true" outlineLevel="0" collapsed="false">
      <c r="A8" s="6"/>
      <c r="B8" s="7" t="s">
        <v>463</v>
      </c>
      <c r="C8" s="7" t="s">
        <v>118</v>
      </c>
      <c r="D8" s="7" t="s">
        <v>10</v>
      </c>
      <c r="F8" s="0" t="s">
        <v>101</v>
      </c>
      <c r="G8" s="7" t="s">
        <v>17</v>
      </c>
      <c r="H8" s="7" t="s">
        <v>80</v>
      </c>
      <c r="I8" s="7" t="s">
        <v>464</v>
      </c>
      <c r="J8" s="7" t="s">
        <v>17</v>
      </c>
      <c r="K8" s="7" t="s">
        <v>455</v>
      </c>
      <c r="M8" s="7" t="s">
        <v>465</v>
      </c>
      <c r="N8" s="7" t="s">
        <v>122</v>
      </c>
      <c r="O8" s="44" t="n">
        <v>1</v>
      </c>
      <c r="P8" s="44" t="n">
        <v>1</v>
      </c>
      <c r="Q8" s="7" t="str">
        <f aca="false">"      &lt;xs:element name='"&amp;$M8&amp;"' type='"&amp;N8&amp;"' minOccurs='"&amp;O8&amp;"' maxOccurs='"&amp;P8&amp;IF($O8=0,"' nillable='true'","'")&amp;"/&gt;"</f>
        <v>      &lt;xs:element name='lastName' type='xs:string' minOccurs='1' maxOccurs='1'/&gt;</v>
      </c>
      <c r="R8" s="0"/>
      <c r="S8" s="0"/>
    </row>
    <row r="9" s="7" customFormat="true" ht="12.75" hidden="false" customHeight="true" outlineLevel="0" collapsed="false">
      <c r="A9" s="6"/>
      <c r="B9" s="7" t="s">
        <v>466</v>
      </c>
      <c r="C9" s="7" t="s">
        <v>467</v>
      </c>
      <c r="D9" s="7" t="s">
        <v>25</v>
      </c>
      <c r="F9" s="45" t="s">
        <v>468</v>
      </c>
      <c r="G9" s="7" t="s">
        <v>469</v>
      </c>
      <c r="H9" s="7" t="s">
        <v>80</v>
      </c>
      <c r="I9" s="7" t="s">
        <v>470</v>
      </c>
      <c r="J9" s="7" t="s">
        <v>80</v>
      </c>
      <c r="K9" s="7" t="s">
        <v>455</v>
      </c>
      <c r="M9" s="46" t="s">
        <v>163</v>
      </c>
      <c r="N9" s="7" t="s">
        <v>65</v>
      </c>
      <c r="O9" s="44" t="n">
        <v>0</v>
      </c>
      <c r="P9" s="44" t="n">
        <v>1</v>
      </c>
      <c r="Q9" s="7" t="str">
        <f aca="false">"      &lt;xs:element name='"&amp;$M9&amp;"' type='"&amp;N9&amp;"' minOccurs='"&amp;O9&amp;"' maxOccurs='"&amp;P9&amp;IF($O9=0,"' nillable='true'","'")&amp;"/&gt;"</f>
        <v>      &lt;xs:element name='sexUri' type='xs:anyURI' minOccurs='0' maxOccurs='1' nillable='true'/&gt;</v>
      </c>
      <c r="R9" s="0"/>
      <c r="S9" s="0"/>
    </row>
    <row r="10" s="7" customFormat="true" ht="12.75" hidden="false" customHeight="true" outlineLevel="0" collapsed="false">
      <c r="A10" s="6"/>
      <c r="B10" s="7" t="s">
        <v>471</v>
      </c>
      <c r="C10" s="7" t="s">
        <v>240</v>
      </c>
      <c r="D10" s="7" t="s">
        <v>25</v>
      </c>
      <c r="E10" s="7" t="s">
        <v>472</v>
      </c>
      <c r="F10" s="0" t="s">
        <v>101</v>
      </c>
      <c r="G10" s="7" t="s">
        <v>17</v>
      </c>
      <c r="H10" s="7" t="s">
        <v>80</v>
      </c>
      <c r="I10" s="7" t="s">
        <v>473</v>
      </c>
      <c r="J10" s="7" t="s">
        <v>17</v>
      </c>
      <c r="K10" s="7" t="s">
        <v>455</v>
      </c>
      <c r="M10" s="1" t="s">
        <v>471</v>
      </c>
      <c r="N10" s="7" t="s">
        <v>267</v>
      </c>
      <c r="O10" s="44" t="n">
        <v>0</v>
      </c>
      <c r="P10" s="44" t="n">
        <v>1</v>
      </c>
      <c r="Q10" s="7" t="str">
        <f aca="false">"      &lt;xs:element name='"&amp;$M10&amp;"' type='"&amp;N10&amp;"' minOccurs='"&amp;O10&amp;"' maxOccurs='"&amp;P10&amp;IF($O10=0,"' nillable='true'","'")&amp;"/&gt;"</f>
        <v>      &lt;xs:element name='deceased' type='xs:boolean' minOccurs='0' maxOccurs='1' nillable='true'/&gt;</v>
      </c>
      <c r="R10" s="0"/>
      <c r="S10" s="0"/>
    </row>
    <row r="11" s="7" customFormat="true" ht="12.75" hidden="false" customHeight="true" outlineLevel="0" collapsed="false">
      <c r="A11" s="6" t="s">
        <v>474</v>
      </c>
      <c r="B11" s="7" t="s">
        <v>475</v>
      </c>
      <c r="C11" s="7" t="s">
        <v>118</v>
      </c>
      <c r="D11" s="7" t="s">
        <v>25</v>
      </c>
      <c r="F11" s="0" t="s">
        <v>101</v>
      </c>
      <c r="G11" s="7" t="s">
        <v>17</v>
      </c>
      <c r="H11" s="7" t="s">
        <v>80</v>
      </c>
      <c r="I11" s="7" t="s">
        <v>476</v>
      </c>
      <c r="J11" s="7" t="s">
        <v>17</v>
      </c>
      <c r="K11" s="7" t="s">
        <v>455</v>
      </c>
      <c r="M11" s="7" t="s">
        <v>475</v>
      </c>
      <c r="N11" s="7" t="s">
        <v>122</v>
      </c>
      <c r="O11" s="44" t="n">
        <v>0</v>
      </c>
      <c r="P11" s="44" t="n">
        <v>1</v>
      </c>
      <c r="Q11" s="7" t="str">
        <f aca="false">"      &lt;xs:element name='"&amp;$M11&amp;"' type='"&amp;N11&amp;"' minOccurs='"&amp;O11&amp;"' maxOccurs='"&amp;P11&amp;IF($O11=0,"' nillable='true'","'")&amp;"/&gt;"</f>
        <v>      &lt;xs:element name='street' type='xs:string' minOccurs='0' maxOccurs='1' nillable='true'/&gt;</v>
      </c>
      <c r="R11" s="0"/>
      <c r="S11" s="0"/>
    </row>
    <row r="12" s="7" customFormat="true" ht="12.75" hidden="false" customHeight="true" outlineLevel="0" collapsed="false">
      <c r="A12" s="6"/>
      <c r="B12" s="7" t="s">
        <v>477</v>
      </c>
      <c r="C12" s="7" t="s">
        <v>118</v>
      </c>
      <c r="D12" s="7" t="s">
        <v>25</v>
      </c>
      <c r="F12" s="0" t="s">
        <v>101</v>
      </c>
      <c r="G12" s="7" t="s">
        <v>17</v>
      </c>
      <c r="H12" s="7" t="s">
        <v>80</v>
      </c>
      <c r="I12" s="7" t="s">
        <v>478</v>
      </c>
      <c r="J12" s="7" t="s">
        <v>17</v>
      </c>
      <c r="K12" s="7" t="s">
        <v>455</v>
      </c>
      <c r="M12" s="46" t="s">
        <v>479</v>
      </c>
      <c r="N12" s="46" t="s">
        <v>122</v>
      </c>
      <c r="O12" s="44" t="n">
        <v>0</v>
      </c>
      <c r="P12" s="44" t="n">
        <v>1</v>
      </c>
      <c r="Q12" s="7" t="str">
        <f aca="false">"      &lt;xs:element name='"&amp;$M12&amp;"' type='"&amp;N12&amp;"' minOccurs='"&amp;O12&amp;"' maxOccurs='"&amp;P12&amp;IF($O12=0,"' nillable='true'","'")&amp;"/&gt;"</f>
        <v>      &lt;xs:element name='houseNumber' type='xs:string' minOccurs='0' maxOccurs='1' nillable='true'/&gt;</v>
      </c>
      <c r="R12" s="0"/>
      <c r="S12" s="0"/>
    </row>
    <row r="13" s="7" customFormat="true" ht="12.75" hidden="false" customHeight="true" outlineLevel="0" collapsed="false">
      <c r="A13" s="6"/>
      <c r="B13" s="7" t="s">
        <v>480</v>
      </c>
      <c r="C13" s="7" t="s">
        <v>118</v>
      </c>
      <c r="D13" s="7" t="s">
        <v>25</v>
      </c>
      <c r="F13" s="0" t="s">
        <v>101</v>
      </c>
      <c r="G13" s="7" t="s">
        <v>17</v>
      </c>
      <c r="H13" s="7" t="s">
        <v>80</v>
      </c>
      <c r="I13" s="7" t="s">
        <v>481</v>
      </c>
      <c r="J13" s="7" t="s">
        <v>17</v>
      </c>
      <c r="K13" s="7" t="s">
        <v>455</v>
      </c>
      <c r="M13" s="7" t="s">
        <v>482</v>
      </c>
      <c r="N13" s="7" t="s">
        <v>122</v>
      </c>
      <c r="O13" s="44" t="n">
        <v>0</v>
      </c>
      <c r="P13" s="44" t="n">
        <v>1</v>
      </c>
      <c r="Q13" s="7" t="str">
        <f aca="false">"      &lt;xs:element name='"&amp;$M13&amp;"' type='"&amp;N13&amp;"' minOccurs='"&amp;O13&amp;"' maxOccurs='"&amp;P13&amp;IF($O13=0,"' nillable='true'","'")&amp;"/&gt;"</f>
        <v>      &lt;xs:element name='houseNumberAddition' type='xs:string' minOccurs='0' maxOccurs='1' nillable='true'/&gt;</v>
      </c>
      <c r="R13" s="0"/>
      <c r="S13" s="0"/>
    </row>
    <row r="14" s="7" customFormat="true" ht="12.75" hidden="false" customHeight="true" outlineLevel="0" collapsed="false">
      <c r="A14" s="6"/>
      <c r="B14" s="7" t="s">
        <v>483</v>
      </c>
      <c r="C14" s="7" t="s">
        <v>118</v>
      </c>
      <c r="D14" s="7" t="s">
        <v>25</v>
      </c>
      <c r="F14" s="0" t="s">
        <v>101</v>
      </c>
      <c r="G14" s="7" t="s">
        <v>17</v>
      </c>
      <c r="H14" s="7" t="s">
        <v>80</v>
      </c>
      <c r="I14" s="7" t="s">
        <v>484</v>
      </c>
      <c r="J14" s="7" t="s">
        <v>17</v>
      </c>
      <c r="K14" s="7" t="s">
        <v>455</v>
      </c>
      <c r="M14" s="7" t="s">
        <v>485</v>
      </c>
      <c r="N14" s="7" t="s">
        <v>122</v>
      </c>
      <c r="O14" s="44" t="n">
        <v>0</v>
      </c>
      <c r="P14" s="44" t="n">
        <v>1</v>
      </c>
      <c r="Q14" s="7" t="str">
        <f aca="false">"      &lt;xs:element name='"&amp;$M14&amp;"' type='"&amp;N14&amp;"' minOccurs='"&amp;O14&amp;"' maxOccurs='"&amp;P14&amp;IF($O14=0,"' nillable='true'","'")&amp;"/&gt;"</f>
        <v>      &lt;xs:element name='postalCode' type='xs:string' minOccurs='0' maxOccurs='1' nillable='true'/&gt;</v>
      </c>
      <c r="R14" s="0"/>
      <c r="S14" s="0"/>
    </row>
    <row r="15" s="7" customFormat="true" ht="12.75" hidden="false" customHeight="true" outlineLevel="0" collapsed="false">
      <c r="A15" s="6"/>
      <c r="B15" s="7" t="s">
        <v>486</v>
      </c>
      <c r="C15" s="7" t="s">
        <v>118</v>
      </c>
      <c r="D15" s="7" t="s">
        <v>25</v>
      </c>
      <c r="F15" s="0" t="s">
        <v>101</v>
      </c>
      <c r="G15" s="7" t="s">
        <v>17</v>
      </c>
      <c r="H15" s="7" t="s">
        <v>80</v>
      </c>
      <c r="I15" s="7" t="s">
        <v>487</v>
      </c>
      <c r="J15" s="7" t="s">
        <v>17</v>
      </c>
      <c r="K15" s="7" t="s">
        <v>455</v>
      </c>
      <c r="M15" s="7" t="s">
        <v>486</v>
      </c>
      <c r="N15" s="7" t="s">
        <v>122</v>
      </c>
      <c r="O15" s="44" t="n">
        <v>0</v>
      </c>
      <c r="P15" s="44" t="n">
        <v>1</v>
      </c>
      <c r="Q15" s="7" t="str">
        <f aca="false">"      &lt;xs:element name='"&amp;$M15&amp;"' type='"&amp;N15&amp;"' minOccurs='"&amp;O15&amp;"' maxOccurs='"&amp;P15&amp;IF($O15=0,"' nillable='true'","'")&amp;"/&gt;"</f>
        <v>      &lt;xs:element name='city' type='xs:string' minOccurs='0' maxOccurs='1' nillable='true'/&gt;</v>
      </c>
      <c r="R15" s="0"/>
      <c r="S15" s="0"/>
    </row>
    <row r="16" s="7" customFormat="true" ht="12.75" hidden="false" customHeight="true" outlineLevel="0" collapsed="false">
      <c r="A16" s="6"/>
      <c r="B16" s="7" t="s">
        <v>488</v>
      </c>
      <c r="C16" s="7" t="s">
        <v>118</v>
      </c>
      <c r="D16" s="7" t="s">
        <v>25</v>
      </c>
      <c r="F16" s="0" t="s">
        <v>101</v>
      </c>
      <c r="G16" s="7" t="s">
        <v>17</v>
      </c>
      <c r="H16" s="7" t="s">
        <v>80</v>
      </c>
      <c r="I16" s="7" t="s">
        <v>489</v>
      </c>
      <c r="J16" s="7" t="s">
        <v>17</v>
      </c>
      <c r="K16" s="7" t="s">
        <v>455</v>
      </c>
      <c r="M16" s="7" t="s">
        <v>488</v>
      </c>
      <c r="N16" s="7" t="s">
        <v>122</v>
      </c>
      <c r="O16" s="44" t="n">
        <v>0</v>
      </c>
      <c r="P16" s="44" t="n">
        <v>1</v>
      </c>
      <c r="Q16" s="7" t="str">
        <f aca="false">"      &lt;xs:element name='"&amp;$M16&amp;"' type='"&amp;N16&amp;"' minOccurs='"&amp;O16&amp;"' maxOccurs='"&amp;P16&amp;IF($O16=0,"' nillable='true'","'")&amp;"/&gt;"</f>
        <v>      &lt;xs:element name='country' type='xs:string' minOccurs='0' maxOccurs='1' nillable='true'/&gt;</v>
      </c>
      <c r="R16" s="0"/>
      <c r="S16" s="0"/>
    </row>
    <row r="17" s="7" customFormat="true" ht="12.75" hidden="false" customHeight="true" outlineLevel="0" collapsed="false">
      <c r="A17" s="6"/>
      <c r="B17" s="7" t="s">
        <v>490</v>
      </c>
      <c r="C17" s="7" t="s">
        <v>118</v>
      </c>
      <c r="D17" s="7" t="s">
        <v>25</v>
      </c>
      <c r="F17" s="0" t="s">
        <v>101</v>
      </c>
      <c r="G17" s="7" t="s">
        <v>17</v>
      </c>
      <c r="H17" s="7" t="s">
        <v>80</v>
      </c>
      <c r="I17" s="7" t="s">
        <v>491</v>
      </c>
      <c r="J17" s="7" t="s">
        <v>17</v>
      </c>
      <c r="K17" s="7" t="s">
        <v>455</v>
      </c>
      <c r="M17" s="7" t="s">
        <v>492</v>
      </c>
      <c r="N17" s="7" t="s">
        <v>122</v>
      </c>
      <c r="O17" s="44" t="n">
        <v>0</v>
      </c>
      <c r="P17" s="44" t="n">
        <v>1</v>
      </c>
      <c r="Q17" s="7" t="str">
        <f aca="false">"      &lt;xs:element name='"&amp;$M17&amp;"' type='"&amp;N17&amp;"' minOccurs='"&amp;O17&amp;"' maxOccurs='"&amp;P17&amp;IF($O17=0,"' nillable='true'","'")&amp;"/&gt;"</f>
        <v>      &lt;xs:element name='phoneNr' type='xs:string' minOccurs='0' maxOccurs='1' nillable='true'/&gt;</v>
      </c>
      <c r="R17" s="0"/>
      <c r="S17" s="0"/>
    </row>
    <row r="18" s="7" customFormat="true" ht="12.75" hidden="false" customHeight="true" outlineLevel="0" collapsed="false">
      <c r="A18" s="6"/>
      <c r="B18" s="7" t="s">
        <v>493</v>
      </c>
      <c r="C18" s="7" t="s">
        <v>118</v>
      </c>
      <c r="D18" s="7" t="s">
        <v>25</v>
      </c>
      <c r="F18" s="0" t="s">
        <v>101</v>
      </c>
      <c r="G18" s="7" t="s">
        <v>17</v>
      </c>
      <c r="H18" s="7" t="s">
        <v>80</v>
      </c>
      <c r="I18" s="7" t="s">
        <v>494</v>
      </c>
      <c r="J18" s="7" t="s">
        <v>17</v>
      </c>
      <c r="K18" s="7" t="s">
        <v>455</v>
      </c>
      <c r="M18" s="7" t="s">
        <v>495</v>
      </c>
      <c r="N18" s="7" t="s">
        <v>122</v>
      </c>
      <c r="O18" s="44" t="n">
        <v>0</v>
      </c>
      <c r="P18" s="44" t="n">
        <v>1</v>
      </c>
      <c r="Q18" s="7" t="str">
        <f aca="false">"      &lt;xs:element name='"&amp;$M18&amp;"' type='"&amp;N18&amp;"' minOccurs='"&amp;O18&amp;"' maxOccurs='"&amp;P18&amp;IF($O18=0,"' nillable='true'","'")&amp;"/&gt;"</f>
        <v>      &lt;xs:element name='mobilePhoneNr' type='xs:string' minOccurs='0' maxOccurs='1' nillable='true'/&gt;</v>
      </c>
      <c r="R18" s="0"/>
      <c r="S18" s="0"/>
    </row>
    <row r="19" s="7" customFormat="true" ht="12.75" hidden="false" customHeight="true" outlineLevel="0" collapsed="false">
      <c r="A19" s="6" t="s">
        <v>496</v>
      </c>
      <c r="B19" s="7" t="s">
        <v>497</v>
      </c>
      <c r="C19" s="7" t="s">
        <v>118</v>
      </c>
      <c r="D19" s="7" t="s">
        <v>25</v>
      </c>
      <c r="F19" s="0" t="s">
        <v>101</v>
      </c>
      <c r="G19" s="7" t="s">
        <v>17</v>
      </c>
      <c r="H19" s="7" t="s">
        <v>80</v>
      </c>
      <c r="I19" s="7" t="s">
        <v>498</v>
      </c>
      <c r="J19" s="7" t="s">
        <v>17</v>
      </c>
      <c r="K19" s="7" t="s">
        <v>455</v>
      </c>
      <c r="M19" s="7" t="s">
        <v>497</v>
      </c>
      <c r="N19" s="7" t="s">
        <v>122</v>
      </c>
      <c r="O19" s="44" t="n">
        <v>0</v>
      </c>
      <c r="P19" s="44" t="n">
        <v>1</v>
      </c>
      <c r="Q19" s="7" t="str">
        <f aca="false">"      &lt;xs:element name='"&amp;$M19&amp;"' type='"&amp;N19&amp;"' minOccurs='"&amp;O19&amp;"' maxOccurs='"&amp;P19&amp;IF($O19=0,"' nillable='true'","'")&amp;"/&gt;"</f>
        <v>      &lt;xs:element name='email' type='xs:string' minOccurs='0' maxOccurs='1' nillable='true'/&gt;</v>
      </c>
      <c r="R19" s="0"/>
      <c r="S19" s="0"/>
    </row>
    <row r="20" s="7" customFormat="true" ht="12.75" hidden="false" customHeight="true" outlineLevel="0" collapsed="false">
      <c r="A20" s="6"/>
      <c r="B20" s="7" t="s">
        <v>499</v>
      </c>
      <c r="C20" s="7" t="s">
        <v>118</v>
      </c>
      <c r="D20" s="7" t="s">
        <v>25</v>
      </c>
      <c r="F20" s="0" t="s">
        <v>101</v>
      </c>
      <c r="G20" s="7" t="s">
        <v>17</v>
      </c>
      <c r="H20" s="7" t="s">
        <v>80</v>
      </c>
      <c r="I20" s="7" t="s">
        <v>500</v>
      </c>
      <c r="J20" s="7" t="s">
        <v>17</v>
      </c>
      <c r="K20" s="7" t="s">
        <v>455</v>
      </c>
      <c r="M20" s="7" t="s">
        <v>499</v>
      </c>
      <c r="N20" s="7" t="s">
        <v>122</v>
      </c>
      <c r="O20" s="44" t="n">
        <v>0</v>
      </c>
      <c r="P20" s="44" t="n">
        <v>1</v>
      </c>
      <c r="Q20" s="7" t="str">
        <f aca="false">"      &lt;xs:element name='"&amp;$M20&amp;"' type='"&amp;N20&amp;"' minOccurs='"&amp;O20&amp;"' maxOccurs='"&amp;P20&amp;IF($O20=0,"' nillable='true'","'")&amp;"/&gt;"</f>
        <v>      &lt;xs:element name='website' type='xs:string' minOccurs='0' maxOccurs='1' nillable='true'/&gt;</v>
      </c>
      <c r="R20" s="0"/>
      <c r="S20" s="0"/>
    </row>
    <row r="21" s="7" customFormat="true" ht="12.75" hidden="false" customHeight="true" outlineLevel="0" collapsed="false">
      <c r="A21" s="6" t="s">
        <v>501</v>
      </c>
      <c r="B21" s="7" t="s">
        <v>502</v>
      </c>
      <c r="C21" s="7" t="s">
        <v>118</v>
      </c>
      <c r="D21" s="7" t="s">
        <v>25</v>
      </c>
      <c r="F21" s="0" t="s">
        <v>101</v>
      </c>
      <c r="G21" s="7" t="s">
        <v>17</v>
      </c>
      <c r="H21" s="7" t="s">
        <v>80</v>
      </c>
      <c r="I21" s="7" t="s">
        <v>503</v>
      </c>
      <c r="J21" s="7" t="s">
        <v>17</v>
      </c>
      <c r="K21" s="7" t="s">
        <v>455</v>
      </c>
      <c r="M21" s="7" t="s">
        <v>504</v>
      </c>
      <c r="N21" s="7" t="s">
        <v>122</v>
      </c>
      <c r="O21" s="44" t="n">
        <v>0</v>
      </c>
      <c r="P21" s="44" t="n">
        <v>1</v>
      </c>
      <c r="Q21" s="7" t="str">
        <f aca="false">"      &lt;xs:element name='"&amp;$M21&amp;"' type='"&amp;N21&amp;"' minOccurs='"&amp;O21&amp;"' maxOccurs='"&amp;P21&amp;IF($O21=0,"' nillable='true'","'")&amp;"/&gt;"</f>
        <v>      &lt;xs:element name='jobFunction' type='xs:string' minOccurs='0' maxOccurs='1' nillable='true'/&gt;</v>
      </c>
      <c r="R21" s="0"/>
      <c r="S21" s="0"/>
    </row>
    <row r="22" s="7" customFormat="true" ht="23.95" hidden="false" customHeight="false" outlineLevel="0" collapsed="false">
      <c r="A22" s="6" t="s">
        <v>505</v>
      </c>
      <c r="B22" s="7" t="s">
        <v>506</v>
      </c>
      <c r="C22" s="7" t="s">
        <v>57</v>
      </c>
      <c r="D22" s="7" t="s">
        <v>10</v>
      </c>
      <c r="E22" s="7" t="s">
        <v>507</v>
      </c>
      <c r="F22" s="45" t="s">
        <v>508</v>
      </c>
      <c r="G22" s="7" t="s">
        <v>509</v>
      </c>
      <c r="H22" s="7" t="s">
        <v>80</v>
      </c>
      <c r="I22" s="41" t="s">
        <v>510</v>
      </c>
      <c r="J22" s="7" t="s">
        <v>80</v>
      </c>
      <c r="K22" s="7" t="s">
        <v>455</v>
      </c>
      <c r="M22" s="7" t="s">
        <v>511</v>
      </c>
      <c r="N22" s="7" t="s">
        <v>65</v>
      </c>
      <c r="O22" s="44" t="n">
        <v>1</v>
      </c>
      <c r="P22" s="44" t="n">
        <v>1</v>
      </c>
      <c r="Q22" s="7" t="str">
        <f aca="false">"      &lt;xs:element name='"&amp;$M22&amp;"' type='"&amp;N22&amp;"' minOccurs='"&amp;O22&amp;"' maxOccurs='"&amp;P22&amp;IF($O22=0,"' nillable='true'","'")&amp;"/&gt;"</f>
        <v>      &lt;xs:element name='personTypeUri' type='xs:anyURI' minOccurs='1' maxOccurs='1'/&gt;</v>
      </c>
      <c r="R22" s="0"/>
      <c r="S22" s="0"/>
    </row>
    <row r="23" s="7" customFormat="true" ht="12.75" hidden="false" customHeight="true" outlineLevel="0" collapsed="false">
      <c r="F23" s="0"/>
      <c r="Q23" s="7" t="s">
        <v>307</v>
      </c>
      <c r="R23" s="0"/>
      <c r="S23" s="0"/>
    </row>
    <row r="24" s="7" customFormat="true" ht="12.75" hidden="false" customHeight="true" outlineLevel="0" collapsed="false">
      <c r="F24" s="0"/>
      <c r="Q24" s="7" t="s">
        <v>308</v>
      </c>
      <c r="R24" s="0"/>
      <c r="S24" s="0"/>
    </row>
    <row r="25" s="7" customFormat="true" ht="12.75" hidden="false" customHeight="true" outlineLevel="0" collapsed="false">
      <c r="F25" s="0"/>
      <c r="R25" s="0"/>
      <c r="S25" s="0"/>
    </row>
    <row r="26" s="7" customFormat="true" ht="12.75" hidden="false" customHeight="true" outlineLevel="0" collapsed="false">
      <c r="R26" s="0"/>
      <c r="S26" s="0"/>
    </row>
    <row r="27" s="7" customFormat="true" ht="12.75" hidden="false" customHeight="true" outlineLevel="0" collapsed="false">
      <c r="A27" s="0"/>
      <c r="B27" s="0"/>
      <c r="C27" s="0"/>
      <c r="D27" s="0"/>
      <c r="E27" s="0"/>
      <c r="F27" s="0"/>
      <c r="G27" s="0"/>
      <c r="H27" s="0"/>
      <c r="I27" s="0"/>
      <c r="J27" s="0"/>
      <c r="K27" s="0"/>
      <c r="R27" s="0"/>
      <c r="S27" s="0"/>
      <c r="AMJ27" s="0"/>
    </row>
    <row r="28" s="7" customFormat="true" ht="12.75" hidden="false" customHeight="true" outlineLevel="0" collapsed="false">
      <c r="A28" s="0"/>
      <c r="B28" s="0"/>
      <c r="C28" s="0"/>
      <c r="D28" s="0"/>
      <c r="E28" s="0"/>
      <c r="F28" s="0"/>
      <c r="G28" s="0"/>
      <c r="H28" s="0"/>
      <c r="I28" s="0"/>
      <c r="J28" s="0"/>
      <c r="K28" s="0"/>
      <c r="L28" s="7" t="s">
        <v>512</v>
      </c>
      <c r="R28" s="0"/>
      <c r="S28" s="0"/>
      <c r="AMJ28" s="0"/>
    </row>
  </sheetData>
  <hyperlinks>
    <hyperlink ref="F9" r:id="rId1" display="https://www.telmee.nl/services/fieldinfo.php?id=mvid"/>
    <hyperlink ref="F22" r:id="rId2" display="https://www.telmee.nl/services/fieldinfo.php?id=pertypid"/>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2334</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Willy Loos</cp:lastModifiedBy>
  <dcterms:modified xsi:type="dcterms:W3CDTF">2017-12-13T12:23:30Z</dcterms:modified>
  <cp:revision>176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